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60 - 19.5. - ZCU - Výpočetní technika (III.) 038 - 2021 - PŘIPRAVIT\"/>
    </mc:Choice>
  </mc:AlternateContent>
  <xr:revisionPtr revIDLastSave="0" documentId="13_ncr:1_{1356428C-9C0A-4BF7-B872-FF4C344BB653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  <sheet name="SOP_VT" sheetId="2" r:id="rId2"/>
    <sheet name="CPV" sheetId="3" r:id="rId3"/>
  </sheets>
  <definedNames>
    <definedName name="_xlnm.Print_Area" localSheetId="0">'Výpočetní technika'!$B$1:$U$24</definedName>
  </definedNames>
  <calcPr calcId="181029"/>
</workbook>
</file>

<file path=xl/calcChain.xml><?xml version="1.0" encoding="utf-8"?>
<calcChain xmlns="http://schemas.openxmlformats.org/spreadsheetml/2006/main">
  <c r="T9" i="1" l="1"/>
  <c r="U9" i="1"/>
  <c r="T10" i="1"/>
  <c r="U10" i="1"/>
  <c r="T11" i="1"/>
  <c r="U11" i="1"/>
  <c r="T12" i="1"/>
  <c r="U12" i="1"/>
  <c r="T13" i="1"/>
  <c r="U13" i="1"/>
  <c r="T14" i="1"/>
  <c r="U14" i="1"/>
  <c r="T15" i="1"/>
  <c r="U15" i="1"/>
  <c r="Q9" i="1"/>
  <c r="Q10" i="1"/>
  <c r="Q11" i="1"/>
  <c r="Q12" i="1"/>
  <c r="Q13" i="1"/>
  <c r="Q14" i="1"/>
  <c r="Q15" i="1"/>
  <c r="T8" i="1" l="1"/>
  <c r="U8" i="1"/>
  <c r="Q8" i="1"/>
  <c r="Q7" i="1" l="1"/>
  <c r="R18" i="1" l="1"/>
  <c r="T7" i="1" l="1"/>
  <c r="S18" i="1" s="1"/>
  <c r="U7" i="1"/>
</calcChain>
</file>

<file path=xl/sharedStrings.xml><?xml version="1.0" encoding="utf-8"?>
<sst xmlns="http://schemas.openxmlformats.org/spreadsheetml/2006/main" count="291" uniqueCount="270">
  <si>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</si>
  <si>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</si>
  <si>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</si>
  <si>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</si>
  <si>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</si>
  <si>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</si>
  <si>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</si>
  <si>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</si>
  <si>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</si>
  <si>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</si>
  <si>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</si>
  <si>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</si>
  <si>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</si>
  <si>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</si>
  <si>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</si>
  <si>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</si>
  <si>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</si>
  <si>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</si>
  <si>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</si>
  <si>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</si>
  <si>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</si>
  <si>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</si>
  <si>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</si>
  <si>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</si>
  <si>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</si>
  <si>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</si>
  <si>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</si>
  <si>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</si>
  <si>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</si>
  <si>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</si>
  <si>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</si>
  <si>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</si>
  <si>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</si>
  <si>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</si>
  <si>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</si>
  <si>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</si>
  <si>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</si>
  <si>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</si>
  <si>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</si>
  <si>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</si>
  <si>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</si>
  <si>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</si>
  <si>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</si>
  <si>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</si>
  <si>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</si>
  <si>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</si>
  <si>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</si>
  <si>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</si>
  <si>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</si>
  <si>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</si>
  <si>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</si>
  <si>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</si>
  <si>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</si>
  <si>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</si>
  <si>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</si>
  <si>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</si>
  <si>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</si>
  <si>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</si>
  <si>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</si>
  <si>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</si>
  <si>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</si>
  <si>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</si>
  <si>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</si>
  <si>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</si>
  <si>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</si>
  <si>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</si>
  <si>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</si>
  <si>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</si>
  <si>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</si>
  <si>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</si>
  <si>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</si>
  <si>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</si>
  <si>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</si>
  <si>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</si>
  <si>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</si>
  <si>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</si>
  <si>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</si>
  <si>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</si>
  <si>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</si>
  <si>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</si>
  <si>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</si>
  <si>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</si>
  <si>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</si>
  <si>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</si>
  <si>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</si>
  <si>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</si>
  <si>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</si>
  <si>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</si>
  <si>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</si>
  <si>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</si>
  <si>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</si>
  <si>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</si>
  <si>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</si>
  <si>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</si>
  <si>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</si>
  <si>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</si>
  <si>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</si>
  <si>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</si>
  <si>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</si>
  <si>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</si>
  <si>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</si>
  <si>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</si>
  <si>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</si>
  <si>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</si>
  <si>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</si>
  <si>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</si>
  <si>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</si>
  <si>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</si>
  <si>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</si>
  <si>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</si>
  <si>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</si>
  <si>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</si>
  <si>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</si>
  <si>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</si>
  <si>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</si>
  <si>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</si>
  <si>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</si>
  <si>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</si>
  <si>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</si>
  <si>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</si>
  <si>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</si>
  <si>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</si>
  <si>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</si>
  <si>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</si>
  <si>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</si>
  <si>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</si>
  <si>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</si>
  <si>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</si>
  <si>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</si>
  <si>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</si>
  <si>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</si>
  <si>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</si>
  <si>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</si>
  <si>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</si>
  <si>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</si>
  <si>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32420000-3 - Síťová zařízení</t>
  </si>
  <si>
    <t xml:space="preserve">32421000-0 - Síťová kabeláž </t>
  </si>
  <si>
    <t>32422000-7 - Síťové komponenty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</si>
  <si>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</si>
  <si>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</si>
  <si>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</si>
  <si>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</si>
  <si>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</si>
  <si>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</si>
  <si>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</si>
  <si>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</si>
  <si>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</si>
  <si>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</si>
  <si>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</si>
  <si>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</si>
  <si>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</si>
  <si>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</si>
  <si>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</si>
  <si>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</si>
  <si>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</si>
  <si>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</si>
  <si>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</si>
  <si>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</si>
  <si>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</si>
  <si>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</si>
  <si>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</si>
  <si>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</si>
  <si>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</si>
  <si>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</si>
  <si>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</si>
  <si>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</si>
  <si>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</si>
  <si>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</si>
  <si>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</si>
  <si>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</si>
  <si>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</si>
  <si>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</si>
  <si>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</si>
  <si>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</si>
  <si>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</si>
  <si>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</si>
  <si>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</si>
  <si>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</si>
  <si>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</si>
  <si>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</si>
  <si>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</si>
  <si>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</si>
  <si>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</si>
  <si>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</si>
  <si>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</si>
  <si>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</si>
  <si>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</si>
  <si>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</si>
  <si>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</si>
  <si>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</si>
  <si>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</si>
  <si>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</si>
  <si>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</si>
  <si>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</si>
  <si>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</si>
  <si>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</si>
  <si>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</si>
  <si>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</si>
  <si>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</si>
  <si>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</si>
  <si>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</si>
  <si>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</si>
  <si>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</si>
  <si>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</si>
  <si>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</si>
  <si>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</si>
  <si>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</si>
  <si>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</si>
  <si>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</si>
  <si>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</si>
  <si>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</si>
  <si>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</si>
  <si>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</si>
  <si>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</si>
  <si>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</si>
  <si>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</si>
  <si>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</si>
  <si>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</si>
  <si>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</si>
  <si>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</si>
  <si>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</si>
  <si>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</si>
  <si>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</si>
  <si>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</si>
  <si>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Standardní obchodní podmínky:
- prodlení Dodavatele s dodáním předmětu plnění (popř. samostatné dílčí části)  =&gt; Dodavatel je povinen zaplatit smluvní pokutu ve výši 0,5 % z celkové ceny předmětu plnění (bez DPH) za každý, byť i jen započatý den prodlení
- fakturace po dodání předmětu plnění
- splatnost faktury činí 30 kalendářních dnů ode dne jejího doručení Objednateli
- prodlení kterékoliv smluvní strany s plněním peněžitého závazku ze Smlouvy =&gt; úrok z prodlení ve výši 0,05 % z neuhrazené části peněžitého závazku za každý, byť i jen započatý den prodlení  
- záruka za předmět plnění = 24 měsíců, pokud není délka záruky stanovena  jinak
- předmět plnění bude po celou záruční dobu způsobilý k použití pro účel stanovený ve Smlouvě nebo příloze č. 2 Smlouvy (nebo účel obvyklý) a že si zachová stanovené (nebo obvyklé) vlastnosti.
- nástup Dodavatele k odstranění záruční vady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prodlení Dodavatele s nástupem k odstranění záruční vady ohlášené Objednatelem  =&gt; Dodavatel je povinen zaplatit smluvní pokutu ve výši 0,5 %  z celkové ceny předmětu plnění (bez DPH)za každý, byť i jen započatý den prodlení
- Dodavatel je povinen odstranit reklamované vady nejpozději do 30 dnů od nahlášení vady, není-li mezi smluvními stranami dohodnuta jiná lhůta, popřípadě uspokojit jiný nárok Objednatele z vadného plnění
- při prodlení Dodavatele s odstraněním záruční vady v dohodnuté lhůtě =&gt; Dodavatel je povinen zaplatit smluvní pokutu ve výši 0,5 % z celkové ceny předmětu plnění (bez DPH)za každý, byť i jen započatý den prodlení</t>
  </si>
  <si>
    <t>ks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</si>
  <si>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</si>
  <si>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</si>
  <si>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</si>
  <si>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</si>
  <si>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</si>
  <si>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Příloha č. 2 Kupní smlouvy - technická specifikace
Výpočetní technika (III.) 038 - 2021 </t>
  </si>
  <si>
    <t>Přepínač periferií 4:4</t>
  </si>
  <si>
    <t>Přepínač periferií 2:4</t>
  </si>
  <si>
    <t>Kabel USB - redukce</t>
  </si>
  <si>
    <t>Kabel USB-C</t>
  </si>
  <si>
    <t>Kabel HDMI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</si>
  <si>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</si>
  <si>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</si>
  <si>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SGS-2019-021</t>
  </si>
  <si>
    <t>Rozšíření k i.č.: 251741, 251742, 251743</t>
  </si>
  <si>
    <t>Rozšíření k i.č.: 251741, 251742</t>
  </si>
  <si>
    <t>6112/0005/21</t>
  </si>
  <si>
    <t>Ing. Richard Matas, Ph.D.,
Tel.: 725 700 132</t>
  </si>
  <si>
    <t>Ing. Jindřich Kňourek, Ph.D.,
Tel.: 603 796 874</t>
  </si>
  <si>
    <t>Teslova 1240/5b, 
301 00 Plzeň,
Nové technologie-výzkumné centrum -
Modelování a simulace technických systémů,
místnost TC 207</t>
  </si>
  <si>
    <t>Paměť RAM pro notebook</t>
  </si>
  <si>
    <t>Dokovací stanice pro notebook</t>
  </si>
  <si>
    <t xml:space="preserve">Kompatibilní s typem HP EliteBook 840 G6.
Minimální požadavky: 
2x USB-C (1x pro přenos dat a napájení externích zařízení do 15W, 1x pro připojení k notebooku), 
4x USB 3.2 Gen1, 
2x DisplayPort 1.4 (podpora rozlišení 4K UHD při min. 60Hz), 
1x HDMI, 
1x kombinovaný konektor sluchátek/mikrofonu, 
1x RJ-45, délka kabelu pro připojení k notebooku min. 80 cm, USB-C konektor jako koncovka kabelu pro připojení k notebooku.
Příkon min. 120 W.  </t>
  </si>
  <si>
    <t>Přepínač sdílených periferií 2 x 4 USB 3.2 Gen1 (výběr portu pomocí vzdáleného voliče portů pro pohodlné umístění přepínače, micro USB napájecí konektor pro další napájení).</t>
  </si>
  <si>
    <t>Přepínač sdílených periferií 4 x 4 USB 3.2 Gen1 (výběr portu pomocí vzdáleného voliče portů pro pohodlné umístění přepínače, micro USB napájecí konektor pro další napájení).</t>
  </si>
  <si>
    <t>Kabel USB 3.2, USB-A male to USB-C male, 2 m.</t>
  </si>
  <si>
    <t>Kabel USB 3.2, Thunderbolt, USB-C male to USB-C male, 1 m.</t>
  </si>
  <si>
    <t>Kabel USB 3.2, USB-C male to USB-C male, 1 m.</t>
  </si>
  <si>
    <t>Kabel HDMI 2.1, min. 4K@60Hz , min. 1,2 m.</t>
  </si>
  <si>
    <t>Myš ergonomická</t>
  </si>
  <si>
    <t>Min. 6 tlačítek.
Rozlišení min. 2400 DPI.
Napájení: integrovaná baterie (možnost dobíjení přes USB kabel).
Dosah až 10 m.
Ergonomický design pro správné držení.</t>
  </si>
  <si>
    <t>Denisa Hrubá, 
Tel.: 37763 1856</t>
  </si>
  <si>
    <t>Univerzitní 8,
301 00 Plzeň, 
Rektorát - Školící a ubytovací zařízení Nečtiny,
místnost UR 116</t>
  </si>
  <si>
    <t>8314/0003/21</t>
  </si>
  <si>
    <r>
      <t>Paměť komaptibilní pro notebook HP ZBook Firefly 15 G7</t>
    </r>
    <r>
      <rPr>
        <sz val="11"/>
        <color rgb="FFFF0000"/>
        <rFont val="Calibri"/>
        <family val="2"/>
        <charset val="238"/>
        <scheme val="minor"/>
      </rPr>
      <t xml:space="preserve"> (Product No. 8WS00AV).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Velikost paměti min.</t>
    </r>
    <r>
      <rPr>
        <sz val="11"/>
        <color theme="1"/>
        <rFont val="Calibri"/>
        <family val="2"/>
        <charset val="238"/>
        <scheme val="minor"/>
      </rPr>
      <t xml:space="preserve"> 32 GB.</t>
    </r>
  </si>
  <si>
    <t>32GB Module - DDR4 2666MHz (KCP426SD8/32), záruka 24 měsíců</t>
  </si>
  <si>
    <t>HP USB-C Dock G5 120W (napájí) (5TW10AA), záruka 24 měsíců</t>
  </si>
  <si>
    <t>ATEN USB 3.0 Prepínac periferií 4:4 US434 (US-434) , záruka 24 měsíců</t>
  </si>
  <si>
    <t>ATEN USB 3.0 Prepínac periferií 2:4 US234 (US-234) , záruka 24 měsíců</t>
  </si>
  <si>
    <t>PREMIUMCORD kabel USB 3.1 gen2, C-A, M/M, propojovací, 2m, černý (ku31ck2bk), záruka 24 měsíců</t>
  </si>
  <si>
    <t>I-TEC Thunderbolt 3 (TB3CBL150CM), záruka 24 měsíců</t>
  </si>
  <si>
    <t>PremiumCord Kabel USB 3.1 konektor C/male - USB 3.1 konektor C/male, 1m (ku31cc1bk), záruka 24 měsíců</t>
  </si>
  <si>
    <t>PREMIUMCORD kabel HDMI-HDMI, M/M, propojovací, 1,5m, černý, v2.1 (kphdm21-015), záruka 24 měsíců</t>
  </si>
  <si>
    <t>Trust FYDA Rechargable Wireless (23804),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</si>
</sst>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5">
    <xf numFmtId="0" fontId="0" fillId="0" borderId="0"/>
    <xf numFmtId="0" fontId="20" fillId="0" borderId="0"/>
    <xf numFmtId="0" fontId="7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11" fillId="0" borderId="0" xfId="0" applyFont="1"/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24" fillId="0" borderId="7" xfId="0" applyFont="1" applyBorder="1" applyAlignment="1">
      <alignment horizontal="center"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left" vertical="center" wrapText="1" indent="1"/>
    </xf>
    <xf numFmtId="0" fontId="11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4" fontId="16" fillId="4" borderId="16" xfId="0" applyNumberFormat="1" applyFont="1" applyFill="1" applyBorder="1" applyAlignment="1">
      <alignment horizontal="right" vertical="center" wrapText="1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 indent="1"/>
    </xf>
    <xf numFmtId="0" fontId="11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4" fontId="16" fillId="4" borderId="18" xfId="0" applyNumberFormat="1" applyFont="1" applyFill="1" applyBorder="1" applyAlignment="1">
      <alignment horizontal="right" vertical="center" wrapText="1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left" vertical="center" wrapText="1" indent="1"/>
    </xf>
    <xf numFmtId="0" fontId="11" fillId="3" borderId="20" xfId="0" applyFon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164" fontId="16" fillId="4" borderId="20" xfId="0" applyNumberFormat="1" applyFont="1" applyFill="1" applyBorder="1" applyAlignment="1">
      <alignment horizontal="righ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4" fontId="16" fillId="4" borderId="24" xfId="0" applyNumberFormat="1" applyFont="1" applyFill="1" applyBorder="1" applyAlignment="1">
      <alignment horizontal="right" vertical="center" wrapText="1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5" fillId="6" borderId="20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3" fontId="0" fillId="3" borderId="31" xfId="0" applyNumberFormat="1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 indent="1"/>
    </xf>
    <xf numFmtId="0" fontId="9" fillId="6" borderId="31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right" vertical="center" indent="1"/>
    </xf>
    <xf numFmtId="164" fontId="0" fillId="3" borderId="31" xfId="0" applyNumberFormat="1" applyFill="1" applyBorder="1" applyAlignment="1">
      <alignment horizontal="right" vertical="center" indent="1"/>
    </xf>
    <xf numFmtId="164" fontId="16" fillId="4" borderId="31" xfId="0" applyNumberFormat="1" applyFont="1" applyFill="1" applyBorder="1" applyAlignment="1">
      <alignment horizontal="right" vertical="center" wrapText="1" indent="1"/>
    </xf>
    <xf numFmtId="165" fontId="0" fillId="0" borderId="31" xfId="0" applyNumberFormat="1" applyBorder="1" applyAlignment="1">
      <alignment horizontal="right" vertical="center" indent="1"/>
    </xf>
    <xf numFmtId="0" fontId="0" fillId="0" borderId="31" xfId="0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16" fillId="4" borderId="33" xfId="0" applyFont="1" applyFill="1" applyBorder="1" applyAlignment="1">
      <alignment horizontal="left" vertical="center" wrapText="1" indent="1"/>
    </xf>
    <xf numFmtId="3" fontId="0" fillId="7" borderId="15" xfId="0" applyNumberForma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7" fillId="0" borderId="0" xfId="2" applyFont="1" applyAlignment="1">
      <alignment horizontal="left" vertical="center" wrapText="1"/>
    </xf>
    <xf numFmtId="164" fontId="13" fillId="0" borderId="12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</cellXfs>
  <cellStyles count="5">
    <cellStyle name="Normální" xfId="0" builtinId="0"/>
    <cellStyle name="Normální 2" xfId="2" xr:uid="{B8D30EFD-4A81-4E93-8A24-C4285826AD1C}"/>
    <cellStyle name="Normální 2 2" xfId="4" xr:uid="{6281A64F-8F89-4BEE-B445-0C9C8FF496CF}"/>
    <cellStyle name="normální 3" xfId="1" xr:uid="{00000000-0005-0000-0000-000002000000}"/>
    <cellStyle name="normální 3 2" xfId="3" xr:uid="{F2046C68-B8B0-44F2-89AF-D3001B24F04A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9525</xdr:rowOff>
    </xdr:from>
    <xdr:to>
      <xdr:col>24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185</xdr:row>
      <xdr:rowOff>0</xdr:rowOff>
    </xdr:from>
    <xdr:to>
      <xdr:col>24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186</xdr:row>
      <xdr:rowOff>0</xdr:rowOff>
    </xdr:from>
    <xdr:to>
      <xdr:col>24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187</xdr:row>
      <xdr:rowOff>0</xdr:rowOff>
    </xdr:from>
    <xdr:to>
      <xdr:col>24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188</xdr:row>
      <xdr:rowOff>0</xdr:rowOff>
    </xdr:from>
    <xdr:to>
      <xdr:col>24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189</xdr:row>
      <xdr:rowOff>0</xdr:rowOff>
    </xdr:from>
    <xdr:to>
      <xdr:col>24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190</xdr:row>
      <xdr:rowOff>0</xdr:rowOff>
    </xdr:from>
    <xdr:to>
      <xdr:col>24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180975</xdr:rowOff>
    </xdr:from>
    <xdr:to>
      <xdr:col>24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9525</xdr:rowOff>
    </xdr:from>
    <xdr:to>
      <xdr:col>24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185</xdr:row>
      <xdr:rowOff>0</xdr:rowOff>
    </xdr:from>
    <xdr:to>
      <xdr:col>24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186</xdr:row>
      <xdr:rowOff>0</xdr:rowOff>
    </xdr:from>
    <xdr:to>
      <xdr:col>24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187</xdr:row>
      <xdr:rowOff>0</xdr:rowOff>
    </xdr:from>
    <xdr:to>
      <xdr:col>24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188</xdr:row>
      <xdr:rowOff>0</xdr:rowOff>
    </xdr:from>
    <xdr:to>
      <xdr:col>24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189</xdr:row>
      <xdr:rowOff>0</xdr:rowOff>
    </xdr:from>
    <xdr:to>
      <xdr:col>24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190</xdr:row>
      <xdr:rowOff>0</xdr:rowOff>
    </xdr:from>
    <xdr:to>
      <xdr:col>24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180975</xdr:rowOff>
    </xdr:from>
    <xdr:to>
      <xdr:col>24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47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9525</xdr:rowOff>
    </xdr:from>
    <xdr:to>
      <xdr:col>24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180975</xdr:rowOff>
    </xdr:from>
    <xdr:to>
      <xdr:col>24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47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9525</xdr:rowOff>
    </xdr:from>
    <xdr:to>
      <xdr:col>24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180975</xdr:rowOff>
    </xdr:from>
    <xdr:to>
      <xdr:col>24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47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47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9525</xdr:rowOff>
    </xdr:from>
    <xdr:to>
      <xdr:col>24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185</xdr:row>
      <xdr:rowOff>0</xdr:rowOff>
    </xdr:from>
    <xdr:to>
      <xdr:col>24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186</xdr:row>
      <xdr:rowOff>0</xdr:rowOff>
    </xdr:from>
    <xdr:to>
      <xdr:col>24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187</xdr:row>
      <xdr:rowOff>0</xdr:rowOff>
    </xdr:from>
    <xdr:to>
      <xdr:col>24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188</xdr:row>
      <xdr:rowOff>0</xdr:rowOff>
    </xdr:from>
    <xdr:to>
      <xdr:col>24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189</xdr:row>
      <xdr:rowOff>0</xdr:rowOff>
    </xdr:from>
    <xdr:to>
      <xdr:col>24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190</xdr:row>
      <xdr:rowOff>0</xdr:rowOff>
    </xdr:from>
    <xdr:to>
      <xdr:col>24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180975</xdr:rowOff>
    </xdr:from>
    <xdr:to>
      <xdr:col>24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47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47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53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9525</xdr:rowOff>
    </xdr:from>
    <xdr:to>
      <xdr:col>24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185</xdr:row>
      <xdr:rowOff>0</xdr:rowOff>
    </xdr:from>
    <xdr:to>
      <xdr:col>24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186</xdr:row>
      <xdr:rowOff>0</xdr:rowOff>
    </xdr:from>
    <xdr:to>
      <xdr:col>24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187</xdr:row>
      <xdr:rowOff>0</xdr:rowOff>
    </xdr:from>
    <xdr:to>
      <xdr:col>24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188</xdr:row>
      <xdr:rowOff>0</xdr:rowOff>
    </xdr:from>
    <xdr:to>
      <xdr:col>24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189</xdr:row>
      <xdr:rowOff>0</xdr:rowOff>
    </xdr:from>
    <xdr:to>
      <xdr:col>24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180975</xdr:rowOff>
    </xdr:from>
    <xdr:to>
      <xdr:col>24</xdr:col>
      <xdr:colOff>190500</xdr:colOff>
      <xdr:row>80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47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51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52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53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59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56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9525</xdr:rowOff>
    </xdr:from>
    <xdr:to>
      <xdr:col>24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173</xdr:row>
      <xdr:rowOff>0</xdr:rowOff>
    </xdr:from>
    <xdr:to>
      <xdr:col>24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24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185</xdr:row>
      <xdr:rowOff>0</xdr:rowOff>
    </xdr:from>
    <xdr:to>
      <xdr:col>24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186</xdr:row>
      <xdr:rowOff>0</xdr:rowOff>
    </xdr:from>
    <xdr:to>
      <xdr:col>24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187</xdr:row>
      <xdr:rowOff>0</xdr:rowOff>
    </xdr:from>
    <xdr:to>
      <xdr:col>24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188</xdr:row>
      <xdr:rowOff>0</xdr:rowOff>
    </xdr:from>
    <xdr:to>
      <xdr:col>24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189</xdr:row>
      <xdr:rowOff>0</xdr:rowOff>
    </xdr:from>
    <xdr:to>
      <xdr:col>24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190</xdr:row>
      <xdr:rowOff>0</xdr:rowOff>
    </xdr:from>
    <xdr:to>
      <xdr:col>24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180975</xdr:rowOff>
    </xdr:from>
    <xdr:to>
      <xdr:col>24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82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83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3585</xdr:rowOff>
    </xdr:to>
    <xdr:pic>
      <xdr:nvPicPr>
        <xdr:cNvPr id="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3585</xdr:rowOff>
    </xdr:to>
    <xdr:pic>
      <xdr:nvPicPr>
        <xdr:cNvPr id="2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2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2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2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2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394</xdr:row>
      <xdr:rowOff>0</xdr:rowOff>
    </xdr:from>
    <xdr:ext cx="190499" cy="182880"/>
    <xdr:pic>
      <xdr:nvPicPr>
        <xdr:cNvPr id="13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401049" y="71342249"/>
          <a:ext cx="190499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35"/>
  <sheetViews>
    <sheetView tabSelected="1" topLeftCell="I9" zoomScaleNormal="100" workbookViewId="0">
      <selection activeCell="R18" sqref="R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" style="1" customWidth="1"/>
    <col min="4" max="4" width="12.28515625" style="2" customWidth="1"/>
    <col min="5" max="5" width="10.5703125" style="3" customWidth="1"/>
    <col min="6" max="6" width="11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3.7109375" customWidth="1"/>
    <col min="12" max="12" width="25.7109375" style="5" hidden="1" customWidth="1"/>
    <col min="13" max="13" width="24.140625" customWidth="1"/>
    <col min="14" max="14" width="27.42578125" customWidth="1"/>
    <col min="15" max="15" width="36.42578125" style="4" customWidth="1"/>
    <col min="16" max="16" width="26" style="4" customWidth="1"/>
    <col min="17" max="17" width="16.5703125" style="4" hidden="1" customWidth="1"/>
    <col min="18" max="18" width="20.7109375" bestFit="1" customWidth="1"/>
    <col min="19" max="19" width="23.85546875" customWidth="1"/>
    <col min="20" max="20" width="21" bestFit="1" customWidth="1"/>
    <col min="21" max="21" width="20.7109375" customWidth="1"/>
    <col min="22" max="22" width="18.140625" hidden="1" customWidth="1"/>
    <col min="23" max="23" width="50" style="6" customWidth="1"/>
    <col min="24" max="24" width="11.7109375" bestFit="1" customWidth="1"/>
    <col min="25" max="25" width="20.28515625" bestFit="1" customWidth="1"/>
  </cols>
  <sheetData>
    <row r="1" spans="1:25" s="5" customFormat="1" ht="40.9" customHeight="1" x14ac:dyDescent="0.25">
      <c r="B1" s="152" t="s">
        <v>231</v>
      </c>
      <c r="C1" s="153"/>
      <c r="D1" s="153"/>
      <c r="E1" s="44"/>
      <c r="F1" s="1"/>
      <c r="G1" s="4"/>
      <c r="H1" s="4"/>
      <c r="I1" s="4"/>
      <c r="J1" s="1"/>
      <c r="O1" s="4"/>
      <c r="P1" s="4"/>
      <c r="Q1" s="4"/>
      <c r="S1" s="36"/>
      <c r="T1" s="36"/>
      <c r="U1" s="36"/>
      <c r="W1" s="36"/>
    </row>
    <row r="2" spans="1:25" s="5" customFormat="1" ht="18.75" customHeight="1" x14ac:dyDescent="0.25">
      <c r="D2" s="10"/>
      <c r="E2" s="11"/>
      <c r="F2" s="1"/>
      <c r="G2" s="1"/>
      <c r="H2" s="1"/>
      <c r="J2" s="7"/>
      <c r="O2" s="1"/>
      <c r="P2" s="1"/>
      <c r="Q2" s="1"/>
      <c r="S2" s="37"/>
      <c r="T2" s="37"/>
      <c r="U2" s="36"/>
      <c r="V2" s="38"/>
      <c r="W2" s="9"/>
      <c r="X2" s="8"/>
      <c r="Y2" s="8"/>
    </row>
    <row r="3" spans="1:25" s="5" customFormat="1" ht="19.899999999999999" customHeight="1" x14ac:dyDescent="0.25">
      <c r="B3" s="15"/>
      <c r="C3" s="13" t="s">
        <v>0</v>
      </c>
      <c r="D3" s="14"/>
      <c r="E3" s="14"/>
      <c r="F3" s="14"/>
      <c r="G3" s="42"/>
      <c r="H3" s="42"/>
      <c r="I3" s="42"/>
      <c r="J3" s="42"/>
      <c r="K3" s="42"/>
      <c r="L3" s="42"/>
      <c r="M3" s="42"/>
      <c r="N3" s="12"/>
      <c r="O3" s="6"/>
      <c r="P3" s="6"/>
      <c r="Q3" s="6"/>
      <c r="R3" s="12"/>
      <c r="S3" s="12"/>
      <c r="T3" s="12"/>
      <c r="W3" s="6"/>
    </row>
    <row r="4" spans="1:25" s="5" customFormat="1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46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  <c r="W4" s="6"/>
    </row>
    <row r="5" spans="1:25" s="5" customFormat="1" ht="36" customHeight="1" thickBot="1" x14ac:dyDescent="0.3">
      <c r="B5" s="18"/>
      <c r="C5" s="19"/>
      <c r="D5" s="3"/>
      <c r="E5" s="3"/>
      <c r="F5" s="1"/>
      <c r="G5" s="136" t="s">
        <v>2</v>
      </c>
      <c r="H5" s="137"/>
      <c r="I5" s="1"/>
      <c r="O5" s="1"/>
      <c r="P5" s="21"/>
      <c r="Q5" s="21"/>
      <c r="S5" s="20" t="s">
        <v>2</v>
      </c>
      <c r="W5" s="48"/>
    </row>
    <row r="6" spans="1:25" s="5" customFormat="1" ht="70.900000000000006" customHeight="1" thickTop="1" thickBot="1" x14ac:dyDescent="0.3">
      <c r="B6" s="49" t="s">
        <v>3</v>
      </c>
      <c r="C6" s="50" t="s">
        <v>209</v>
      </c>
      <c r="D6" s="50" t="s">
        <v>4</v>
      </c>
      <c r="E6" s="50" t="s">
        <v>210</v>
      </c>
      <c r="F6" s="50" t="s">
        <v>211</v>
      </c>
      <c r="G6" s="57" t="s">
        <v>222</v>
      </c>
      <c r="H6" s="59" t="s">
        <v>228</v>
      </c>
      <c r="I6" s="51" t="s">
        <v>212</v>
      </c>
      <c r="J6" s="50" t="s">
        <v>213</v>
      </c>
      <c r="K6" s="50" t="s">
        <v>238</v>
      </c>
      <c r="L6" s="52" t="s">
        <v>214</v>
      </c>
      <c r="M6" s="53" t="s">
        <v>215</v>
      </c>
      <c r="N6" s="53" t="s">
        <v>216</v>
      </c>
      <c r="O6" s="52" t="s">
        <v>217</v>
      </c>
      <c r="P6" s="52" t="s">
        <v>223</v>
      </c>
      <c r="Q6" s="52" t="s">
        <v>218</v>
      </c>
      <c r="R6" s="50" t="s">
        <v>5</v>
      </c>
      <c r="S6" s="54" t="s">
        <v>6</v>
      </c>
      <c r="T6" s="47" t="s">
        <v>7</v>
      </c>
      <c r="U6" s="55" t="s">
        <v>8</v>
      </c>
      <c r="V6" s="52" t="s">
        <v>219</v>
      </c>
      <c r="W6" s="52" t="s">
        <v>220</v>
      </c>
      <c r="X6" s="52" t="s">
        <v>221</v>
      </c>
      <c r="Y6" s="56" t="s">
        <v>9</v>
      </c>
    </row>
    <row r="7" spans="1:25" ht="48.6" customHeight="1" thickTop="1" x14ac:dyDescent="0.25">
      <c r="A7" s="22"/>
      <c r="B7" s="122">
        <v>1</v>
      </c>
      <c r="C7" s="99" t="s">
        <v>246</v>
      </c>
      <c r="D7" s="61">
        <v>6</v>
      </c>
      <c r="E7" s="62" t="s">
        <v>225</v>
      </c>
      <c r="F7" s="123" t="s">
        <v>260</v>
      </c>
      <c r="G7" s="63" t="s">
        <v>261</v>
      </c>
      <c r="H7" s="130"/>
      <c r="I7" s="154" t="s">
        <v>226</v>
      </c>
      <c r="J7" s="157" t="s">
        <v>237</v>
      </c>
      <c r="K7" s="157" t="s">
        <v>239</v>
      </c>
      <c r="L7" s="133"/>
      <c r="M7" s="138" t="s">
        <v>243</v>
      </c>
      <c r="N7" s="138" t="s">
        <v>244</v>
      </c>
      <c r="O7" s="138" t="s">
        <v>245</v>
      </c>
      <c r="P7" s="64">
        <v>30</v>
      </c>
      <c r="Q7" s="65">
        <f>D7*R7</f>
        <v>23100</v>
      </c>
      <c r="R7" s="66">
        <v>3850</v>
      </c>
      <c r="S7" s="67">
        <v>3485</v>
      </c>
      <c r="T7" s="68">
        <f t="shared" ref="T7" si="0">D7*S7</f>
        <v>20910</v>
      </c>
      <c r="U7" s="69" t="str">
        <f t="shared" ref="U7" si="1">IF(ISNUMBER(S7), IF(S7&gt;R7,"NEVYHOVUJE","VYHOVUJE")," ")</f>
        <v>VYHOVUJE</v>
      </c>
      <c r="V7" s="58" t="s">
        <v>240</v>
      </c>
      <c r="W7" s="62" t="s">
        <v>78</v>
      </c>
      <c r="X7" s="124">
        <v>119629</v>
      </c>
      <c r="Y7" s="127" t="s">
        <v>242</v>
      </c>
    </row>
    <row r="8" spans="1:25" s="5" customFormat="1" ht="162" customHeight="1" x14ac:dyDescent="0.25">
      <c r="A8" s="22"/>
      <c r="B8" s="70">
        <v>2</v>
      </c>
      <c r="C8" s="100" t="s">
        <v>247</v>
      </c>
      <c r="D8" s="71">
        <v>2</v>
      </c>
      <c r="E8" s="72" t="s">
        <v>225</v>
      </c>
      <c r="F8" s="101" t="s">
        <v>248</v>
      </c>
      <c r="G8" s="73" t="s">
        <v>262</v>
      </c>
      <c r="H8" s="131"/>
      <c r="I8" s="155"/>
      <c r="J8" s="142"/>
      <c r="K8" s="142"/>
      <c r="L8" s="134"/>
      <c r="M8" s="139"/>
      <c r="N8" s="139"/>
      <c r="O8" s="139"/>
      <c r="P8" s="74">
        <v>90</v>
      </c>
      <c r="Q8" s="75">
        <f t="shared" ref="Q8:Q15" si="2">D8*R8</f>
        <v>6400</v>
      </c>
      <c r="R8" s="76">
        <v>3200</v>
      </c>
      <c r="S8" s="77">
        <v>3002</v>
      </c>
      <c r="T8" s="78">
        <f t="shared" ref="T8" si="3">D8*S8</f>
        <v>6004</v>
      </c>
      <c r="U8" s="79" t="str">
        <f t="shared" ref="U8" si="4">IF(ISNUMBER(S8), IF(S8&gt;R8,"NEVYHOVUJE","VYHOVUJE")," ")</f>
        <v>VYHOVUJE</v>
      </c>
      <c r="V8" s="72" t="s">
        <v>241</v>
      </c>
      <c r="W8" s="72" t="s">
        <v>90</v>
      </c>
      <c r="X8" s="125"/>
      <c r="Y8" s="128"/>
    </row>
    <row r="9" spans="1:25" s="5" customFormat="1" ht="41.45" customHeight="1" x14ac:dyDescent="0.25">
      <c r="A9" s="22"/>
      <c r="B9" s="80">
        <v>3</v>
      </c>
      <c r="C9" s="81" t="s">
        <v>232</v>
      </c>
      <c r="D9" s="82">
        <v>1</v>
      </c>
      <c r="E9" s="83" t="s">
        <v>225</v>
      </c>
      <c r="F9" s="102" t="s">
        <v>250</v>
      </c>
      <c r="G9" s="84" t="s">
        <v>263</v>
      </c>
      <c r="H9" s="131"/>
      <c r="I9" s="155"/>
      <c r="J9" s="142"/>
      <c r="K9" s="142"/>
      <c r="L9" s="134"/>
      <c r="M9" s="139"/>
      <c r="N9" s="139"/>
      <c r="O9" s="139"/>
      <c r="P9" s="85">
        <v>10</v>
      </c>
      <c r="Q9" s="75">
        <f t="shared" si="2"/>
        <v>2250</v>
      </c>
      <c r="R9" s="86">
        <v>2250</v>
      </c>
      <c r="S9" s="87">
        <v>2060</v>
      </c>
      <c r="T9" s="78">
        <f t="shared" ref="T9:T15" si="5">D9*S9</f>
        <v>2060</v>
      </c>
      <c r="U9" s="79" t="str">
        <f t="shared" ref="U9:U15" si="6">IF(ISNUMBER(S9), IF(S9&gt;R9,"NEVYHOVUJE","VYHOVUJE")," ")</f>
        <v>VYHOVUJE</v>
      </c>
      <c r="V9" s="141"/>
      <c r="W9" s="83" t="s">
        <v>113</v>
      </c>
      <c r="X9" s="125"/>
      <c r="Y9" s="128"/>
    </row>
    <row r="10" spans="1:25" s="5" customFormat="1" ht="45.6" customHeight="1" x14ac:dyDescent="0.25">
      <c r="A10" s="22"/>
      <c r="B10" s="80">
        <v>4</v>
      </c>
      <c r="C10" s="81" t="s">
        <v>233</v>
      </c>
      <c r="D10" s="82">
        <v>2</v>
      </c>
      <c r="E10" s="83" t="s">
        <v>225</v>
      </c>
      <c r="F10" s="102" t="s">
        <v>249</v>
      </c>
      <c r="G10" s="84" t="s">
        <v>264</v>
      </c>
      <c r="H10" s="131"/>
      <c r="I10" s="155"/>
      <c r="J10" s="142"/>
      <c r="K10" s="142"/>
      <c r="L10" s="134"/>
      <c r="M10" s="139"/>
      <c r="N10" s="139"/>
      <c r="O10" s="139"/>
      <c r="P10" s="85">
        <v>10</v>
      </c>
      <c r="Q10" s="75">
        <f t="shared" si="2"/>
        <v>3500</v>
      </c>
      <c r="R10" s="86">
        <v>1750</v>
      </c>
      <c r="S10" s="87">
        <v>1553</v>
      </c>
      <c r="T10" s="78">
        <f t="shared" si="5"/>
        <v>3106</v>
      </c>
      <c r="U10" s="79" t="str">
        <f t="shared" si="6"/>
        <v>VYHOVUJE</v>
      </c>
      <c r="V10" s="142"/>
      <c r="W10" s="83" t="s">
        <v>113</v>
      </c>
      <c r="X10" s="125"/>
      <c r="Y10" s="128"/>
    </row>
    <row r="11" spans="1:25" s="5" customFormat="1" ht="24.6" customHeight="1" x14ac:dyDescent="0.25">
      <c r="A11" s="22"/>
      <c r="B11" s="80">
        <v>5</v>
      </c>
      <c r="C11" s="81" t="s">
        <v>234</v>
      </c>
      <c r="D11" s="82">
        <v>3</v>
      </c>
      <c r="E11" s="83" t="s">
        <v>225</v>
      </c>
      <c r="F11" s="102" t="s">
        <v>251</v>
      </c>
      <c r="G11" s="84" t="s">
        <v>265</v>
      </c>
      <c r="H11" s="131"/>
      <c r="I11" s="155"/>
      <c r="J11" s="142"/>
      <c r="K11" s="142"/>
      <c r="L11" s="134"/>
      <c r="M11" s="139"/>
      <c r="N11" s="139"/>
      <c r="O11" s="139"/>
      <c r="P11" s="85">
        <v>10</v>
      </c>
      <c r="Q11" s="75">
        <f t="shared" si="2"/>
        <v>750</v>
      </c>
      <c r="R11" s="86">
        <v>250</v>
      </c>
      <c r="S11" s="87">
        <v>83</v>
      </c>
      <c r="T11" s="78">
        <f t="shared" si="5"/>
        <v>249</v>
      </c>
      <c r="U11" s="79" t="str">
        <f t="shared" si="6"/>
        <v>VYHOVUJE</v>
      </c>
      <c r="V11" s="142"/>
      <c r="W11" s="83" t="s">
        <v>200</v>
      </c>
      <c r="X11" s="125"/>
      <c r="Y11" s="128"/>
    </row>
    <row r="12" spans="1:25" s="5" customFormat="1" ht="24.6" customHeight="1" x14ac:dyDescent="0.25">
      <c r="A12" s="22"/>
      <c r="B12" s="80">
        <v>6</v>
      </c>
      <c r="C12" s="81" t="s">
        <v>235</v>
      </c>
      <c r="D12" s="82">
        <v>2</v>
      </c>
      <c r="E12" s="83" t="s">
        <v>225</v>
      </c>
      <c r="F12" s="102" t="s">
        <v>252</v>
      </c>
      <c r="G12" s="84" t="s">
        <v>266</v>
      </c>
      <c r="H12" s="131"/>
      <c r="I12" s="155"/>
      <c r="J12" s="142"/>
      <c r="K12" s="142"/>
      <c r="L12" s="134"/>
      <c r="M12" s="139"/>
      <c r="N12" s="139"/>
      <c r="O12" s="139"/>
      <c r="P12" s="85">
        <v>10</v>
      </c>
      <c r="Q12" s="75">
        <f t="shared" si="2"/>
        <v>1000</v>
      </c>
      <c r="R12" s="86">
        <v>500</v>
      </c>
      <c r="S12" s="87">
        <v>500</v>
      </c>
      <c r="T12" s="78">
        <f t="shared" si="5"/>
        <v>1000</v>
      </c>
      <c r="U12" s="79" t="str">
        <f t="shared" si="6"/>
        <v>VYHOVUJE</v>
      </c>
      <c r="V12" s="142"/>
      <c r="W12" s="83" t="s">
        <v>200</v>
      </c>
      <c r="X12" s="125"/>
      <c r="Y12" s="128"/>
    </row>
    <row r="13" spans="1:25" s="5" customFormat="1" ht="24.6" customHeight="1" x14ac:dyDescent="0.25">
      <c r="A13" s="22"/>
      <c r="B13" s="80">
        <v>7</v>
      </c>
      <c r="C13" s="81" t="s">
        <v>235</v>
      </c>
      <c r="D13" s="82">
        <v>2</v>
      </c>
      <c r="E13" s="83" t="s">
        <v>225</v>
      </c>
      <c r="F13" s="102" t="s">
        <v>253</v>
      </c>
      <c r="G13" s="84" t="s">
        <v>267</v>
      </c>
      <c r="H13" s="131"/>
      <c r="I13" s="155"/>
      <c r="J13" s="142"/>
      <c r="K13" s="142"/>
      <c r="L13" s="134"/>
      <c r="M13" s="139"/>
      <c r="N13" s="139"/>
      <c r="O13" s="139"/>
      <c r="P13" s="85">
        <v>10</v>
      </c>
      <c r="Q13" s="75">
        <f t="shared" si="2"/>
        <v>400</v>
      </c>
      <c r="R13" s="86">
        <v>200</v>
      </c>
      <c r="S13" s="87">
        <v>135</v>
      </c>
      <c r="T13" s="78">
        <f t="shared" si="5"/>
        <v>270</v>
      </c>
      <c r="U13" s="79" t="str">
        <f t="shared" si="6"/>
        <v>VYHOVUJE</v>
      </c>
      <c r="V13" s="142"/>
      <c r="W13" s="83" t="s">
        <v>200</v>
      </c>
      <c r="X13" s="125"/>
      <c r="Y13" s="128"/>
    </row>
    <row r="14" spans="1:25" s="5" customFormat="1" ht="24.6" customHeight="1" thickBot="1" x14ac:dyDescent="0.3">
      <c r="A14" s="22"/>
      <c r="B14" s="88">
        <v>8</v>
      </c>
      <c r="C14" s="89" t="s">
        <v>236</v>
      </c>
      <c r="D14" s="90">
        <v>3</v>
      </c>
      <c r="E14" s="91" t="s">
        <v>225</v>
      </c>
      <c r="F14" s="103" t="s">
        <v>254</v>
      </c>
      <c r="G14" s="92" t="s">
        <v>268</v>
      </c>
      <c r="H14" s="132"/>
      <c r="I14" s="156"/>
      <c r="J14" s="143"/>
      <c r="K14" s="143"/>
      <c r="L14" s="135"/>
      <c r="M14" s="140"/>
      <c r="N14" s="140"/>
      <c r="O14" s="140"/>
      <c r="P14" s="93">
        <v>10</v>
      </c>
      <c r="Q14" s="94">
        <f t="shared" si="2"/>
        <v>1500</v>
      </c>
      <c r="R14" s="95">
        <v>500</v>
      </c>
      <c r="S14" s="96">
        <v>104</v>
      </c>
      <c r="T14" s="97">
        <f t="shared" si="5"/>
        <v>312</v>
      </c>
      <c r="U14" s="98" t="str">
        <f t="shared" si="6"/>
        <v>VYHOVUJE</v>
      </c>
      <c r="V14" s="143"/>
      <c r="W14" s="91" t="s">
        <v>200</v>
      </c>
      <c r="X14" s="126"/>
      <c r="Y14" s="129"/>
    </row>
    <row r="15" spans="1:25" s="5" customFormat="1" ht="100.9" customHeight="1" thickBot="1" x14ac:dyDescent="0.3">
      <c r="A15" s="22"/>
      <c r="B15" s="104">
        <v>9</v>
      </c>
      <c r="C15" s="105" t="s">
        <v>255</v>
      </c>
      <c r="D15" s="106">
        <v>2</v>
      </c>
      <c r="E15" s="107" t="s">
        <v>225</v>
      </c>
      <c r="F15" s="108" t="s">
        <v>256</v>
      </c>
      <c r="G15" s="109" t="s">
        <v>269</v>
      </c>
      <c r="H15" s="121"/>
      <c r="I15" s="118" t="s">
        <v>226</v>
      </c>
      <c r="J15" s="107" t="s">
        <v>227</v>
      </c>
      <c r="K15" s="107"/>
      <c r="L15" s="110"/>
      <c r="M15" s="119" t="s">
        <v>257</v>
      </c>
      <c r="N15" s="119" t="s">
        <v>257</v>
      </c>
      <c r="O15" s="119" t="s">
        <v>258</v>
      </c>
      <c r="P15" s="111">
        <v>14</v>
      </c>
      <c r="Q15" s="112">
        <f t="shared" si="2"/>
        <v>900</v>
      </c>
      <c r="R15" s="113">
        <v>450</v>
      </c>
      <c r="S15" s="114">
        <v>450</v>
      </c>
      <c r="T15" s="115">
        <f t="shared" si="5"/>
        <v>900</v>
      </c>
      <c r="U15" s="116" t="str">
        <f t="shared" si="6"/>
        <v>VYHOVUJE</v>
      </c>
      <c r="V15" s="107"/>
      <c r="W15" s="107" t="s">
        <v>103</v>
      </c>
      <c r="X15" s="117">
        <v>117268</v>
      </c>
      <c r="Y15" s="120" t="s">
        <v>259</v>
      </c>
    </row>
    <row r="16" spans="1:25" ht="17.45" customHeight="1" thickTop="1" thickBot="1" x14ac:dyDescent="0.3">
      <c r="B16" s="5"/>
      <c r="C16" s="5"/>
      <c r="D16" s="5"/>
      <c r="E16" s="5"/>
      <c r="F16" s="5"/>
      <c r="G16" s="41"/>
      <c r="H16" s="41"/>
      <c r="I16" s="5"/>
      <c r="J16" s="5"/>
      <c r="K16" s="5"/>
      <c r="M16" s="5"/>
      <c r="N16" s="5"/>
      <c r="O16" s="5"/>
      <c r="P16" s="5"/>
      <c r="Q16" s="5"/>
      <c r="R16" s="5"/>
      <c r="S16" s="5"/>
      <c r="T16" s="5"/>
      <c r="U16" s="5"/>
      <c r="V16" s="5"/>
      <c r="X16" s="5"/>
      <c r="Y16" s="5"/>
    </row>
    <row r="17" spans="2:24" ht="82.9" customHeight="1" thickTop="1" thickBot="1" x14ac:dyDescent="0.3">
      <c r="B17" s="148" t="s">
        <v>230</v>
      </c>
      <c r="C17" s="148"/>
      <c r="D17" s="148"/>
      <c r="E17" s="148"/>
      <c r="F17" s="148"/>
      <c r="G17" s="148"/>
      <c r="H17" s="148"/>
      <c r="I17" s="148"/>
      <c r="J17" s="23"/>
      <c r="K17" s="23"/>
      <c r="L17" s="7"/>
      <c r="M17" s="7"/>
      <c r="N17" s="7"/>
      <c r="O17" s="7"/>
      <c r="P17" s="24"/>
      <c r="Q17" s="24"/>
      <c r="R17" s="25" t="s">
        <v>10</v>
      </c>
      <c r="S17" s="149" t="s">
        <v>11</v>
      </c>
      <c r="T17" s="150"/>
      <c r="U17" s="151"/>
      <c r="V17" s="26"/>
      <c r="W17" s="27"/>
      <c r="X17" s="21"/>
    </row>
    <row r="18" spans="2:24" ht="43.15" customHeight="1" thickTop="1" thickBot="1" x14ac:dyDescent="0.3">
      <c r="B18" s="144" t="s">
        <v>229</v>
      </c>
      <c r="C18" s="144"/>
      <c r="D18" s="144"/>
      <c r="E18" s="144"/>
      <c r="F18" s="144"/>
      <c r="G18" s="144"/>
      <c r="I18" s="28"/>
      <c r="L18" s="10"/>
      <c r="M18" s="10"/>
      <c r="N18" s="10"/>
      <c r="O18" s="10"/>
      <c r="P18" s="29"/>
      <c r="Q18" s="29"/>
      <c r="R18" s="30">
        <f>SUM(Q7:Q15)</f>
        <v>39800</v>
      </c>
      <c r="S18" s="145">
        <f>SUM(T7:T15)</f>
        <v>34811</v>
      </c>
      <c r="T18" s="146"/>
      <c r="U18" s="147"/>
      <c r="V18" s="5"/>
      <c r="X18" s="5"/>
    </row>
    <row r="19" spans="2:24" ht="15.75" thickTop="1" x14ac:dyDescent="0.25">
      <c r="H19" s="46"/>
      <c r="I19" s="12"/>
      <c r="J19" s="12"/>
      <c r="K19" s="12"/>
      <c r="L19" s="12"/>
      <c r="M19" s="12"/>
      <c r="N19" s="12"/>
      <c r="O19" s="6"/>
      <c r="P19" s="6"/>
      <c r="Q19" s="6"/>
      <c r="R19" s="12"/>
      <c r="S19" s="12"/>
      <c r="T19" s="12"/>
    </row>
    <row r="20" spans="2:24" x14ac:dyDescent="0.25">
      <c r="B20" s="60"/>
      <c r="C20" s="60"/>
      <c r="D20" s="60"/>
      <c r="E20" s="60"/>
      <c r="F20" s="60"/>
      <c r="G20" s="14"/>
      <c r="H20" s="46"/>
      <c r="I20" s="12"/>
      <c r="J20" s="12"/>
      <c r="K20" s="12"/>
      <c r="L20" s="12"/>
      <c r="M20" s="12"/>
      <c r="N20" s="12"/>
      <c r="O20" s="6"/>
      <c r="P20" s="6"/>
      <c r="Q20" s="6"/>
      <c r="R20" s="12"/>
      <c r="S20" s="12"/>
      <c r="T20" s="12"/>
    </row>
    <row r="21" spans="2:24" x14ac:dyDescent="0.25">
      <c r="B21" s="60"/>
      <c r="C21" s="60"/>
      <c r="D21" s="60"/>
      <c r="E21" s="60"/>
      <c r="F21" s="60"/>
      <c r="G21" s="14"/>
      <c r="H21" s="46"/>
      <c r="I21" s="12"/>
      <c r="J21" s="12"/>
      <c r="K21" s="12"/>
      <c r="L21" s="12"/>
      <c r="M21" s="12"/>
      <c r="N21" s="12"/>
      <c r="O21" s="6"/>
      <c r="P21" s="6"/>
      <c r="Q21" s="6"/>
      <c r="R21" s="12"/>
      <c r="S21" s="12"/>
      <c r="T21" s="12"/>
    </row>
    <row r="22" spans="2:24" x14ac:dyDescent="0.25">
      <c r="B22" s="60"/>
      <c r="C22" s="60"/>
      <c r="D22" s="60"/>
      <c r="E22" s="60"/>
      <c r="F22" s="60"/>
      <c r="G22" s="14"/>
      <c r="H22" s="46"/>
      <c r="I22" s="12"/>
      <c r="J22" s="12"/>
      <c r="K22" s="12"/>
      <c r="L22" s="12"/>
      <c r="M22" s="12"/>
      <c r="N22" s="12"/>
      <c r="O22" s="6"/>
      <c r="P22" s="6"/>
      <c r="Q22" s="6"/>
      <c r="R22" s="12"/>
      <c r="S22" s="12"/>
      <c r="T22" s="12"/>
    </row>
    <row r="23" spans="2:24" ht="19.899999999999999" customHeight="1" x14ac:dyDescent="0.25">
      <c r="B23" s="5"/>
      <c r="C23" s="23"/>
      <c r="D23" s="31"/>
      <c r="E23" s="23"/>
      <c r="F23" s="23"/>
      <c r="G23" s="14"/>
      <c r="H23" s="46"/>
      <c r="I23" s="12"/>
      <c r="J23" s="12"/>
      <c r="K23" s="12"/>
      <c r="L23" s="12"/>
      <c r="M23" s="12"/>
      <c r="N23" s="12"/>
      <c r="O23" s="6"/>
      <c r="P23" s="6"/>
      <c r="Q23" s="6"/>
      <c r="R23" s="12"/>
      <c r="S23" s="12"/>
      <c r="T23" s="12"/>
    </row>
    <row r="24" spans="2:24" ht="19.899999999999999" customHeight="1" x14ac:dyDescent="0.25">
      <c r="H24" s="45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2:24" ht="19.899999999999999" customHeight="1" x14ac:dyDescent="0.25">
      <c r="B25" s="5"/>
      <c r="C25" s="23"/>
      <c r="D25" s="31"/>
      <c r="E25" s="23"/>
      <c r="F25" s="23"/>
      <c r="G25" s="14"/>
      <c r="H25" s="46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2:24" ht="19.899999999999999" customHeight="1" x14ac:dyDescent="0.25">
      <c r="B26" s="5"/>
      <c r="C26" s="23"/>
      <c r="D26" s="31"/>
      <c r="E26" s="23"/>
      <c r="F26" s="23"/>
      <c r="G26" s="14"/>
      <c r="H26" s="46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2:24" ht="19.899999999999999" customHeight="1" x14ac:dyDescent="0.25">
      <c r="B27" s="5"/>
      <c r="C27" s="23"/>
      <c r="D27" s="31"/>
      <c r="E27" s="23"/>
      <c r="F27" s="23"/>
      <c r="G27" s="14"/>
      <c r="H27" s="46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2:24" ht="19.899999999999999" customHeight="1" x14ac:dyDescent="0.25">
      <c r="B28" s="5"/>
      <c r="C28" s="23"/>
      <c r="D28" s="31"/>
      <c r="E28" s="23"/>
      <c r="F28" s="23"/>
      <c r="G28" s="14"/>
      <c r="H28" s="46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2:24" ht="19.899999999999999" customHeight="1" x14ac:dyDescent="0.25">
      <c r="B29" s="5"/>
      <c r="C29" s="23"/>
      <c r="D29" s="31"/>
      <c r="E29" s="23"/>
      <c r="F29" s="23"/>
      <c r="G29" s="14"/>
      <c r="H29" s="46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2:24" ht="19.899999999999999" customHeight="1" x14ac:dyDescent="0.25">
      <c r="B30" s="5"/>
      <c r="C30" s="23"/>
      <c r="D30" s="31"/>
      <c r="E30" s="23"/>
      <c r="F30" s="23"/>
      <c r="G30" s="14"/>
      <c r="H30" s="46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2:24" ht="19.899999999999999" customHeight="1" x14ac:dyDescent="0.25">
      <c r="B31" s="5"/>
      <c r="C31" s="23"/>
      <c r="D31" s="31"/>
      <c r="E31" s="23"/>
      <c r="F31" s="23"/>
      <c r="G31" s="14"/>
      <c r="H31" s="46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2:24" ht="19.899999999999999" customHeight="1" x14ac:dyDescent="0.25">
      <c r="B32" s="5"/>
      <c r="C32" s="23"/>
      <c r="D32" s="31"/>
      <c r="E32" s="23"/>
      <c r="F32" s="23"/>
      <c r="G32" s="14"/>
      <c r="H32" s="46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2:20" ht="19.899999999999999" customHeight="1" x14ac:dyDescent="0.25">
      <c r="B33" s="5"/>
      <c r="C33" s="23"/>
      <c r="D33" s="31"/>
      <c r="E33" s="23"/>
      <c r="F33" s="23"/>
      <c r="G33" s="14"/>
      <c r="H33" s="46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2:20" ht="19.899999999999999" customHeight="1" x14ac:dyDescent="0.25">
      <c r="B34" s="5"/>
      <c r="C34" s="23"/>
      <c r="D34" s="31"/>
      <c r="E34" s="23"/>
      <c r="F34" s="23"/>
      <c r="G34" s="14"/>
      <c r="H34" s="46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2:20" ht="19.899999999999999" customHeight="1" x14ac:dyDescent="0.25">
      <c r="B35" s="5"/>
      <c r="C35" s="23"/>
      <c r="D35" s="31"/>
      <c r="E35" s="23"/>
      <c r="F35" s="23"/>
      <c r="G35" s="14"/>
      <c r="H35" s="46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2:20" ht="19.899999999999999" customHeight="1" x14ac:dyDescent="0.25">
      <c r="B36" s="5"/>
      <c r="C36" s="23"/>
      <c r="D36" s="31"/>
      <c r="E36" s="23"/>
      <c r="F36" s="23"/>
      <c r="G36" s="14"/>
      <c r="H36" s="46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2:20" ht="19.899999999999999" customHeight="1" x14ac:dyDescent="0.25">
      <c r="B37" s="5"/>
      <c r="C37" s="23"/>
      <c r="D37" s="31"/>
      <c r="E37" s="23"/>
      <c r="F37" s="23"/>
      <c r="G37" s="14"/>
      <c r="H37" s="46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2:20" ht="19.899999999999999" customHeight="1" x14ac:dyDescent="0.25">
      <c r="B38" s="5"/>
      <c r="C38" s="23"/>
      <c r="D38" s="31"/>
      <c r="E38" s="23"/>
      <c r="F38" s="23"/>
      <c r="G38" s="14"/>
      <c r="H38" s="46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2:20" ht="19.899999999999999" customHeight="1" x14ac:dyDescent="0.25">
      <c r="B39" s="5"/>
      <c r="C39" s="23"/>
      <c r="D39" s="31"/>
      <c r="E39" s="23"/>
      <c r="F39" s="23"/>
      <c r="G39" s="14"/>
      <c r="H39" s="46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2:20" ht="19.899999999999999" customHeight="1" x14ac:dyDescent="0.25">
      <c r="B40" s="5"/>
      <c r="C40" s="23"/>
      <c r="D40" s="31"/>
      <c r="E40" s="23"/>
      <c r="F40" s="23"/>
      <c r="G40" s="14"/>
      <c r="H40" s="46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2:20" ht="19.899999999999999" customHeight="1" x14ac:dyDescent="0.25">
      <c r="B41" s="5"/>
      <c r="C41" s="23"/>
      <c r="D41" s="31"/>
      <c r="E41" s="23"/>
      <c r="F41" s="23"/>
      <c r="G41" s="14"/>
      <c r="H41" s="46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2:20" ht="19.899999999999999" customHeight="1" x14ac:dyDescent="0.25">
      <c r="B42" s="5"/>
      <c r="C42" s="23"/>
      <c r="D42" s="31"/>
      <c r="E42" s="23"/>
      <c r="F42" s="23"/>
      <c r="G42" s="14"/>
      <c r="H42" s="46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2:20" ht="19.899999999999999" customHeight="1" x14ac:dyDescent="0.25">
      <c r="B43" s="5"/>
      <c r="C43" s="23"/>
      <c r="D43" s="31"/>
      <c r="E43" s="23"/>
      <c r="F43" s="23"/>
      <c r="G43" s="14"/>
      <c r="H43" s="46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2:20" ht="19.899999999999999" customHeight="1" x14ac:dyDescent="0.25">
      <c r="B44" s="5"/>
      <c r="C44" s="23"/>
      <c r="D44" s="31"/>
      <c r="E44" s="23"/>
      <c r="F44" s="23"/>
      <c r="G44" s="14"/>
      <c r="H44" s="46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2:20" ht="19.899999999999999" customHeight="1" x14ac:dyDescent="0.25">
      <c r="B45" s="5"/>
      <c r="C45" s="23"/>
      <c r="D45" s="31"/>
      <c r="E45" s="23"/>
      <c r="F45" s="23"/>
      <c r="G45" s="14"/>
      <c r="H45" s="46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2:20" ht="19.899999999999999" customHeight="1" x14ac:dyDescent="0.25">
      <c r="B46" s="5"/>
      <c r="C46" s="23"/>
      <c r="D46" s="31"/>
      <c r="E46" s="23"/>
      <c r="F46" s="23"/>
      <c r="G46" s="14"/>
      <c r="H46" s="46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2:20" ht="19.899999999999999" customHeight="1" x14ac:dyDescent="0.25">
      <c r="B47" s="5"/>
      <c r="C47" s="23"/>
      <c r="D47" s="31"/>
      <c r="E47" s="23"/>
      <c r="F47" s="23"/>
      <c r="G47" s="14"/>
      <c r="H47" s="46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2:20" ht="19.899999999999999" customHeight="1" x14ac:dyDescent="0.25">
      <c r="B48" s="5"/>
      <c r="C48" s="23"/>
      <c r="D48" s="31"/>
      <c r="E48" s="23"/>
      <c r="F48" s="23"/>
      <c r="G48" s="14"/>
      <c r="H48" s="46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2:20" ht="19.899999999999999" customHeight="1" x14ac:dyDescent="0.25">
      <c r="B49" s="5"/>
      <c r="C49" s="23"/>
      <c r="D49" s="31"/>
      <c r="E49" s="23"/>
      <c r="F49" s="23"/>
      <c r="G49" s="14"/>
      <c r="H49" s="46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2:20" ht="19.899999999999999" customHeight="1" x14ac:dyDescent="0.25">
      <c r="B50" s="5"/>
      <c r="C50" s="23"/>
      <c r="D50" s="31"/>
      <c r="E50" s="23"/>
      <c r="F50" s="23"/>
      <c r="G50" s="14"/>
      <c r="H50" s="46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2:20" ht="19.899999999999999" customHeight="1" x14ac:dyDescent="0.25">
      <c r="B51" s="5"/>
      <c r="C51" s="23"/>
      <c r="D51" s="31"/>
      <c r="E51" s="23"/>
      <c r="F51" s="23"/>
      <c r="G51" s="14"/>
      <c r="H51" s="46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2:20" ht="19.899999999999999" customHeight="1" x14ac:dyDescent="0.25">
      <c r="B52" s="5"/>
      <c r="C52" s="23"/>
      <c r="D52" s="31"/>
      <c r="E52" s="23"/>
      <c r="F52" s="23"/>
      <c r="G52" s="14"/>
      <c r="H52" s="46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2:20" ht="19.899999999999999" customHeight="1" x14ac:dyDescent="0.25">
      <c r="B53" s="5"/>
      <c r="C53" s="23"/>
      <c r="D53" s="31"/>
      <c r="E53" s="23"/>
      <c r="F53" s="23"/>
      <c r="G53" s="14"/>
      <c r="H53" s="46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2:20" ht="19.899999999999999" customHeight="1" x14ac:dyDescent="0.25">
      <c r="B54" s="5"/>
      <c r="C54" s="23"/>
      <c r="D54" s="31"/>
      <c r="E54" s="23"/>
      <c r="F54" s="23"/>
      <c r="G54" s="14"/>
      <c r="H54" s="46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2:20" ht="19.899999999999999" customHeight="1" x14ac:dyDescent="0.25">
      <c r="B55" s="5"/>
      <c r="C55" s="23"/>
      <c r="D55" s="31"/>
      <c r="E55" s="23"/>
      <c r="F55" s="23"/>
      <c r="G55" s="14"/>
      <c r="H55" s="46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2:20" ht="19.899999999999999" customHeight="1" x14ac:dyDescent="0.25">
      <c r="B56" s="5"/>
      <c r="C56" s="23"/>
      <c r="D56" s="31"/>
      <c r="E56" s="23"/>
      <c r="F56" s="23"/>
      <c r="G56" s="14"/>
      <c r="H56" s="46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2:20" ht="19.899999999999999" customHeight="1" x14ac:dyDescent="0.25">
      <c r="B57" s="5"/>
      <c r="C57" s="23"/>
      <c r="D57" s="31"/>
      <c r="E57" s="23"/>
      <c r="F57" s="23"/>
      <c r="G57" s="14"/>
      <c r="H57" s="46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2:20" ht="19.899999999999999" customHeight="1" x14ac:dyDescent="0.25">
      <c r="B58" s="5"/>
      <c r="C58" s="23"/>
      <c r="D58" s="31"/>
      <c r="E58" s="23"/>
      <c r="F58" s="23"/>
      <c r="G58" s="14"/>
      <c r="H58" s="46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2:20" ht="19.899999999999999" customHeight="1" x14ac:dyDescent="0.25">
      <c r="B59" s="5"/>
      <c r="C59" s="23"/>
      <c r="D59" s="31"/>
      <c r="E59" s="23"/>
      <c r="F59" s="23"/>
      <c r="G59" s="14"/>
      <c r="H59" s="46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2:20" ht="19.899999999999999" customHeight="1" x14ac:dyDescent="0.25">
      <c r="B60" s="5"/>
      <c r="C60" s="23"/>
      <c r="D60" s="31"/>
      <c r="E60" s="23"/>
      <c r="F60" s="23"/>
      <c r="G60" s="14"/>
      <c r="H60" s="46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2:20" ht="19.899999999999999" customHeight="1" x14ac:dyDescent="0.25">
      <c r="B61" s="5"/>
      <c r="C61" s="23"/>
      <c r="D61" s="31"/>
      <c r="E61" s="23"/>
      <c r="F61" s="23"/>
      <c r="G61" s="14"/>
      <c r="H61" s="46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2:20" ht="19.899999999999999" customHeight="1" x14ac:dyDescent="0.25">
      <c r="B62" s="5"/>
      <c r="C62" s="23"/>
      <c r="D62" s="31"/>
      <c r="E62" s="23"/>
      <c r="F62" s="23"/>
      <c r="G62" s="14"/>
      <c r="H62" s="46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2:20" ht="19.899999999999999" customHeight="1" x14ac:dyDescent="0.25">
      <c r="B63" s="5"/>
      <c r="C63" s="23"/>
      <c r="D63" s="31"/>
      <c r="E63" s="23"/>
      <c r="F63" s="23"/>
      <c r="G63" s="14"/>
      <c r="H63" s="46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2:20" ht="19.899999999999999" customHeight="1" x14ac:dyDescent="0.25">
      <c r="B64" s="5"/>
      <c r="C64" s="23"/>
      <c r="D64" s="31"/>
      <c r="E64" s="23"/>
      <c r="F64" s="23"/>
      <c r="G64" s="14"/>
      <c r="H64" s="46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2:20" ht="19.899999999999999" customHeight="1" x14ac:dyDescent="0.25">
      <c r="B65" s="5"/>
      <c r="C65" s="23"/>
      <c r="D65" s="31"/>
      <c r="E65" s="23"/>
      <c r="F65" s="23"/>
      <c r="G65" s="14"/>
      <c r="H65" s="46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2:20" ht="19.899999999999999" customHeight="1" x14ac:dyDescent="0.25">
      <c r="B66" s="5"/>
      <c r="C66" s="23"/>
      <c r="D66" s="31"/>
      <c r="E66" s="23"/>
      <c r="F66" s="23"/>
      <c r="G66" s="14"/>
      <c r="H66" s="46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2:20" ht="19.899999999999999" customHeight="1" x14ac:dyDescent="0.25">
      <c r="B67" s="5"/>
      <c r="C67" s="23"/>
      <c r="D67" s="31"/>
      <c r="E67" s="23"/>
      <c r="F67" s="23"/>
      <c r="G67" s="14"/>
      <c r="H67" s="46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2:20" ht="19.899999999999999" customHeight="1" x14ac:dyDescent="0.25">
      <c r="B68" s="5"/>
      <c r="C68" s="23"/>
      <c r="D68" s="31"/>
      <c r="E68" s="23"/>
      <c r="F68" s="23"/>
      <c r="G68" s="14"/>
      <c r="H68" s="46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2:20" ht="19.899999999999999" customHeight="1" x14ac:dyDescent="0.25">
      <c r="B69" s="5"/>
      <c r="C69" s="23"/>
      <c r="D69" s="31"/>
      <c r="E69" s="23"/>
      <c r="F69" s="23"/>
      <c r="G69" s="14"/>
      <c r="H69" s="46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2:20" ht="19.899999999999999" customHeight="1" x14ac:dyDescent="0.25">
      <c r="B70" s="5"/>
      <c r="C70" s="23"/>
      <c r="D70" s="31"/>
      <c r="E70" s="23"/>
      <c r="F70" s="23"/>
      <c r="G70" s="14"/>
      <c r="H70" s="46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2:20" ht="19.899999999999999" customHeight="1" x14ac:dyDescent="0.25">
      <c r="B71" s="5"/>
      <c r="C71" s="23"/>
      <c r="D71" s="31"/>
      <c r="E71" s="23"/>
      <c r="F71" s="23"/>
      <c r="G71" s="14"/>
      <c r="H71" s="46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2:20" ht="19.899999999999999" customHeight="1" x14ac:dyDescent="0.25">
      <c r="B72" s="5"/>
      <c r="C72" s="23"/>
      <c r="D72" s="31"/>
      <c r="E72" s="23"/>
      <c r="F72" s="23"/>
      <c r="G72" s="14"/>
      <c r="H72" s="46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2:20" ht="19.899999999999999" customHeight="1" x14ac:dyDescent="0.25">
      <c r="B73" s="5"/>
      <c r="C73" s="23"/>
      <c r="D73" s="31"/>
      <c r="E73" s="23"/>
      <c r="F73" s="23"/>
      <c r="G73" s="14"/>
      <c r="H73" s="46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2:20" ht="19.899999999999999" customHeight="1" x14ac:dyDescent="0.25">
      <c r="B74" s="5"/>
      <c r="C74" s="23"/>
      <c r="D74" s="31"/>
      <c r="E74" s="23"/>
      <c r="F74" s="23"/>
      <c r="G74" s="14"/>
      <c r="H74" s="46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2:20" ht="19.899999999999999" customHeight="1" x14ac:dyDescent="0.25">
      <c r="B75" s="5"/>
      <c r="C75" s="23"/>
      <c r="D75" s="31"/>
      <c r="E75" s="23"/>
      <c r="F75" s="23"/>
      <c r="G75" s="14"/>
      <c r="H75" s="46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2:20" ht="19.899999999999999" customHeight="1" x14ac:dyDescent="0.25">
      <c r="B76" s="5"/>
      <c r="C76" s="23"/>
      <c r="D76" s="31"/>
      <c r="E76" s="23"/>
      <c r="F76" s="23"/>
      <c r="G76" s="14"/>
      <c r="H76" s="46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2:20" ht="19.899999999999999" customHeight="1" x14ac:dyDescent="0.25">
      <c r="B77" s="5"/>
      <c r="C77" s="23"/>
      <c r="D77" s="31"/>
      <c r="E77" s="23"/>
      <c r="F77" s="23"/>
      <c r="G77" s="14"/>
      <c r="H77" s="46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2:20" ht="19.899999999999999" customHeight="1" x14ac:dyDescent="0.25">
      <c r="B78" s="5"/>
      <c r="C78" s="23"/>
      <c r="D78" s="31"/>
      <c r="E78" s="23"/>
      <c r="F78" s="23"/>
      <c r="G78" s="14"/>
      <c r="H78" s="46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2:20" ht="19.899999999999999" customHeight="1" x14ac:dyDescent="0.25">
      <c r="B79" s="5"/>
      <c r="C79" s="23"/>
      <c r="D79" s="31"/>
      <c r="E79" s="23"/>
      <c r="F79" s="23"/>
      <c r="G79" s="14"/>
      <c r="H79" s="46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2:20" ht="19.899999999999999" customHeight="1" x14ac:dyDescent="0.25">
      <c r="B80" s="5"/>
      <c r="C80" s="23"/>
      <c r="D80" s="31"/>
      <c r="E80" s="23"/>
      <c r="F80" s="23"/>
      <c r="G80" s="14"/>
      <c r="H80" s="46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2:20" ht="19.899999999999999" customHeight="1" x14ac:dyDescent="0.25">
      <c r="B81" s="5"/>
      <c r="C81" s="23"/>
      <c r="D81" s="31"/>
      <c r="E81" s="23"/>
      <c r="F81" s="23"/>
      <c r="G81" s="14"/>
      <c r="H81" s="46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2:20" ht="19.899999999999999" customHeight="1" x14ac:dyDescent="0.25">
      <c r="B82" s="5"/>
      <c r="C82" s="23"/>
      <c r="D82" s="31"/>
      <c r="E82" s="23"/>
      <c r="F82" s="23"/>
      <c r="G82" s="14"/>
      <c r="H82" s="46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2:20" ht="19.899999999999999" customHeight="1" x14ac:dyDescent="0.25">
      <c r="B83" s="5"/>
      <c r="C83" s="23"/>
      <c r="D83" s="31"/>
      <c r="E83" s="23"/>
      <c r="F83" s="23"/>
      <c r="G83" s="14"/>
      <c r="H83" s="46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2:20" ht="19.899999999999999" customHeight="1" x14ac:dyDescent="0.25">
      <c r="B84" s="5"/>
      <c r="C84" s="23"/>
      <c r="D84" s="31"/>
      <c r="E84" s="23"/>
      <c r="F84" s="23"/>
      <c r="G84" s="14"/>
      <c r="H84" s="46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2:20" ht="19.899999999999999" customHeight="1" x14ac:dyDescent="0.25">
      <c r="B85" s="5"/>
      <c r="C85" s="23"/>
      <c r="D85" s="31"/>
      <c r="E85" s="23"/>
      <c r="F85" s="23"/>
      <c r="G85" s="14"/>
      <c r="H85" s="46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2:20" ht="19.899999999999999" customHeight="1" x14ac:dyDescent="0.25">
      <c r="B86" s="5"/>
      <c r="C86" s="23"/>
      <c r="D86" s="31"/>
      <c r="E86" s="23"/>
      <c r="F86" s="23"/>
      <c r="G86" s="14"/>
      <c r="H86" s="46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2:20" ht="19.899999999999999" customHeight="1" x14ac:dyDescent="0.25">
      <c r="B87" s="5"/>
      <c r="C87" s="23"/>
      <c r="D87" s="31"/>
      <c r="E87" s="23"/>
      <c r="F87" s="23"/>
      <c r="G87" s="14"/>
      <c r="H87" s="46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2:20" ht="19.899999999999999" customHeight="1" x14ac:dyDescent="0.25">
      <c r="B88" s="5"/>
      <c r="C88" s="23"/>
      <c r="D88" s="31"/>
      <c r="E88" s="23"/>
      <c r="F88" s="23"/>
      <c r="G88" s="14"/>
      <c r="H88" s="46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2:20" ht="19.899999999999999" customHeight="1" x14ac:dyDescent="0.25">
      <c r="B89" s="5"/>
      <c r="C89" s="23"/>
      <c r="D89" s="31"/>
      <c r="E89" s="23"/>
      <c r="F89" s="23"/>
      <c r="G89" s="14"/>
      <c r="H89" s="46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2:20" ht="19.899999999999999" customHeight="1" x14ac:dyDescent="0.25">
      <c r="B90" s="5"/>
      <c r="C90" s="23"/>
      <c r="D90" s="31"/>
      <c r="E90" s="23"/>
      <c r="F90" s="23"/>
      <c r="G90" s="14"/>
      <c r="H90" s="46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2:20" ht="19.899999999999999" customHeight="1" x14ac:dyDescent="0.25">
      <c r="B91" s="5"/>
      <c r="C91" s="23"/>
      <c r="D91" s="31"/>
      <c r="E91" s="23"/>
      <c r="F91" s="23"/>
      <c r="G91" s="14"/>
      <c r="H91" s="46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2:20" ht="19.899999999999999" customHeight="1" x14ac:dyDescent="0.25">
      <c r="B92" s="5"/>
      <c r="C92" s="23"/>
      <c r="D92" s="31"/>
      <c r="E92" s="23"/>
      <c r="F92" s="23"/>
      <c r="G92" s="14"/>
      <c r="H92" s="46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2:20" ht="19.899999999999999" customHeight="1" x14ac:dyDescent="0.25">
      <c r="B93" s="5"/>
      <c r="C93" s="23"/>
      <c r="D93" s="31"/>
      <c r="E93" s="23"/>
      <c r="F93" s="23"/>
      <c r="G93" s="14"/>
      <c r="H93" s="46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2:20" ht="19.899999999999999" customHeight="1" x14ac:dyDescent="0.25">
      <c r="B94" s="5"/>
      <c r="C94" s="23"/>
      <c r="D94" s="31"/>
      <c r="E94" s="23"/>
      <c r="F94" s="23"/>
      <c r="G94" s="14"/>
      <c r="H94" s="46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2:20" ht="19.899999999999999" customHeight="1" x14ac:dyDescent="0.25">
      <c r="B95" s="5"/>
      <c r="C95" s="23"/>
      <c r="D95" s="31"/>
      <c r="E95" s="23"/>
      <c r="F95" s="23"/>
      <c r="G95" s="14"/>
      <c r="H95" s="46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2:20" ht="19.899999999999999" customHeight="1" x14ac:dyDescent="0.25">
      <c r="B96" s="5"/>
      <c r="C96" s="23"/>
      <c r="D96" s="31"/>
      <c r="E96" s="23"/>
      <c r="F96" s="23"/>
      <c r="G96" s="14"/>
      <c r="H96" s="46"/>
      <c r="I96" s="12"/>
      <c r="J96" s="12"/>
      <c r="K96" s="12"/>
      <c r="L96" s="12"/>
      <c r="M96" s="12"/>
      <c r="N96" s="12"/>
      <c r="O96" s="6"/>
      <c r="P96" s="6"/>
      <c r="Q96" s="6"/>
      <c r="R96" s="12"/>
      <c r="S96" s="12"/>
      <c r="T96" s="12"/>
    </row>
    <row r="97" spans="2:20" ht="19.899999999999999" customHeight="1" x14ac:dyDescent="0.25">
      <c r="B97" s="5"/>
      <c r="C97" s="23"/>
      <c r="D97" s="31"/>
      <c r="E97" s="23"/>
      <c r="F97" s="23"/>
      <c r="G97" s="14"/>
      <c r="H97" s="46"/>
      <c r="I97" s="12"/>
      <c r="J97" s="12"/>
      <c r="K97" s="12"/>
      <c r="L97" s="12"/>
      <c r="M97" s="12"/>
      <c r="N97" s="12"/>
      <c r="O97" s="6"/>
      <c r="P97" s="6"/>
      <c r="Q97" s="6"/>
      <c r="R97" s="12"/>
      <c r="S97" s="12"/>
      <c r="T97" s="12"/>
    </row>
    <row r="98" spans="2:20" ht="19.899999999999999" customHeight="1" x14ac:dyDescent="0.25">
      <c r="B98" s="5"/>
      <c r="C98" s="23"/>
      <c r="D98" s="31"/>
      <c r="E98" s="23"/>
      <c r="F98" s="23"/>
      <c r="G98" s="14"/>
      <c r="H98" s="46"/>
      <c r="I98" s="12"/>
      <c r="J98" s="12"/>
      <c r="K98" s="12"/>
      <c r="L98" s="12"/>
      <c r="M98" s="12"/>
      <c r="N98" s="12"/>
      <c r="O98" s="6"/>
      <c r="P98" s="6"/>
      <c r="Q98" s="6"/>
      <c r="R98" s="12"/>
      <c r="S98" s="12"/>
      <c r="T98" s="12"/>
    </row>
    <row r="99" spans="2:20" ht="19.899999999999999" customHeight="1" x14ac:dyDescent="0.25">
      <c r="B99" s="5"/>
      <c r="C99" s="23"/>
      <c r="D99" s="31"/>
      <c r="E99" s="23"/>
      <c r="F99" s="23"/>
      <c r="G99" s="14"/>
      <c r="H99" s="46"/>
      <c r="I99" s="12"/>
      <c r="J99" s="12"/>
      <c r="K99" s="12"/>
      <c r="L99" s="12"/>
      <c r="M99" s="12"/>
      <c r="N99" s="12"/>
      <c r="O99" s="6"/>
      <c r="P99" s="6"/>
      <c r="Q99" s="6"/>
      <c r="R99" s="12"/>
      <c r="S99" s="12"/>
      <c r="T99" s="12"/>
    </row>
    <row r="100" spans="2:20" ht="19.899999999999999" customHeight="1" x14ac:dyDescent="0.25">
      <c r="B100" s="5"/>
      <c r="C100" s="23"/>
      <c r="D100" s="31"/>
      <c r="E100" s="23"/>
      <c r="F100" s="23"/>
      <c r="G100" s="14"/>
      <c r="H100" s="46"/>
      <c r="I100" s="12"/>
      <c r="J100" s="12"/>
      <c r="K100" s="12"/>
      <c r="L100" s="12"/>
      <c r="M100" s="12"/>
      <c r="N100" s="12"/>
      <c r="O100" s="6"/>
      <c r="P100" s="6"/>
      <c r="Q100" s="6"/>
      <c r="R100" s="12"/>
      <c r="S100" s="12"/>
      <c r="T100" s="12"/>
    </row>
    <row r="101" spans="2:20" ht="19.899999999999999" customHeight="1" x14ac:dyDescent="0.25">
      <c r="B101" s="5"/>
      <c r="C101" s="23"/>
      <c r="D101" s="31"/>
      <c r="E101" s="23"/>
      <c r="F101" s="23"/>
      <c r="G101" s="14"/>
      <c r="H101" s="46"/>
      <c r="I101" s="12"/>
      <c r="J101" s="12"/>
      <c r="K101" s="12"/>
      <c r="L101" s="12"/>
      <c r="M101" s="12"/>
      <c r="N101" s="12"/>
      <c r="O101" s="6"/>
      <c r="P101" s="6"/>
      <c r="Q101" s="6"/>
      <c r="R101" s="12"/>
      <c r="S101" s="12"/>
      <c r="T101" s="12"/>
    </row>
    <row r="102" spans="2:20" ht="19.899999999999999" customHeight="1" x14ac:dyDescent="0.25">
      <c r="B102" s="5"/>
      <c r="C102" s="23"/>
      <c r="D102" s="31"/>
      <c r="E102" s="23"/>
      <c r="F102" s="23"/>
      <c r="G102" s="14"/>
      <c r="H102" s="46"/>
      <c r="I102" s="12"/>
      <c r="J102" s="12"/>
      <c r="K102" s="12"/>
      <c r="L102" s="12"/>
      <c r="M102" s="12"/>
      <c r="N102" s="12"/>
      <c r="O102" s="6"/>
      <c r="P102" s="6"/>
      <c r="Q102" s="6"/>
      <c r="R102" s="12"/>
      <c r="S102" s="12"/>
      <c r="T102" s="12"/>
    </row>
    <row r="103" spans="2:20" ht="19.899999999999999" customHeight="1" x14ac:dyDescent="0.25">
      <c r="B103" s="5"/>
      <c r="C103" s="23"/>
      <c r="D103" s="31"/>
      <c r="E103" s="23"/>
      <c r="F103" s="23"/>
      <c r="G103" s="14"/>
      <c r="H103" s="46"/>
      <c r="I103" s="12"/>
      <c r="J103" s="12"/>
      <c r="K103" s="12"/>
      <c r="L103" s="12"/>
      <c r="M103" s="12"/>
      <c r="N103" s="12"/>
      <c r="O103" s="6"/>
      <c r="P103" s="6"/>
      <c r="Q103" s="6"/>
      <c r="R103" s="12"/>
      <c r="S103" s="12"/>
      <c r="T103" s="12"/>
    </row>
    <row r="104" spans="2:20" ht="19.899999999999999" customHeight="1" x14ac:dyDescent="0.25">
      <c r="B104" s="5"/>
      <c r="C104" s="23"/>
      <c r="D104" s="31"/>
      <c r="E104" s="23"/>
      <c r="F104" s="23"/>
      <c r="G104" s="14"/>
      <c r="H104" s="46"/>
      <c r="I104" s="12"/>
      <c r="J104" s="12"/>
      <c r="K104" s="12"/>
      <c r="L104" s="12"/>
      <c r="M104" s="12"/>
      <c r="N104" s="12"/>
      <c r="O104" s="6"/>
      <c r="P104" s="6"/>
      <c r="Q104" s="6"/>
    </row>
    <row r="105" spans="2:20" ht="19.899999999999999" customHeight="1" x14ac:dyDescent="0.25">
      <c r="C105" s="5"/>
      <c r="E105" s="5"/>
      <c r="F105" s="5"/>
      <c r="J105" s="5"/>
    </row>
    <row r="106" spans="2:20" ht="19.899999999999999" customHeight="1" x14ac:dyDescent="0.25">
      <c r="C106" s="5"/>
      <c r="E106" s="5"/>
      <c r="F106" s="5"/>
      <c r="J106" s="5"/>
    </row>
    <row r="107" spans="2:20" ht="19.899999999999999" customHeight="1" x14ac:dyDescent="0.25">
      <c r="C107" s="5"/>
      <c r="E107" s="5"/>
      <c r="F107" s="5"/>
      <c r="J107" s="5"/>
    </row>
    <row r="108" spans="2:20" ht="19.899999999999999" customHeight="1" x14ac:dyDescent="0.25">
      <c r="C108" s="5"/>
      <c r="E108" s="5"/>
      <c r="F108" s="5"/>
      <c r="J108" s="5"/>
    </row>
    <row r="109" spans="2:20" ht="19.899999999999999" customHeight="1" x14ac:dyDescent="0.25">
      <c r="C109" s="5"/>
      <c r="E109" s="5"/>
      <c r="F109" s="5"/>
      <c r="J109" s="5"/>
    </row>
    <row r="110" spans="2:20" ht="19.899999999999999" customHeight="1" x14ac:dyDescent="0.25">
      <c r="C110" s="5"/>
      <c r="E110" s="5"/>
      <c r="F110" s="5"/>
      <c r="J110" s="5"/>
    </row>
    <row r="111" spans="2:20" ht="19.899999999999999" customHeight="1" x14ac:dyDescent="0.25">
      <c r="C111" s="5"/>
      <c r="E111" s="5"/>
      <c r="F111" s="5"/>
      <c r="J111" s="5"/>
    </row>
    <row r="112" spans="2:20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mergeCells count="17">
    <mergeCell ref="B18:G18"/>
    <mergeCell ref="S18:U18"/>
    <mergeCell ref="B17:I17"/>
    <mergeCell ref="S17:U17"/>
    <mergeCell ref="B1:D1"/>
    <mergeCell ref="I7:I14"/>
    <mergeCell ref="J7:J14"/>
    <mergeCell ref="K7:K14"/>
    <mergeCell ref="M7:M14"/>
    <mergeCell ref="X7:X14"/>
    <mergeCell ref="Y7:Y14"/>
    <mergeCell ref="H7:H14"/>
    <mergeCell ref="L7:L14"/>
    <mergeCell ref="G5:H5"/>
    <mergeCell ref="N7:N14"/>
    <mergeCell ref="O7:O14"/>
    <mergeCell ref="V9:V14"/>
  </mergeCells>
  <conditionalFormatting sqref="D7:D15 B7:B15">
    <cfRule type="containsBlanks" dxfId="8" priority="52">
      <formula>LEN(TRIM(B7))=0</formula>
    </cfRule>
  </conditionalFormatting>
  <conditionalFormatting sqref="B7:B15">
    <cfRule type="cellIs" dxfId="7" priority="49" operator="greaterThanOrEqual">
      <formula>1</formula>
    </cfRule>
  </conditionalFormatting>
  <conditionalFormatting sqref="U7:U15">
    <cfRule type="cellIs" dxfId="6" priority="36" operator="equal">
      <formula>"VYHOVUJE"</formula>
    </cfRule>
  </conditionalFormatting>
  <conditionalFormatting sqref="U7:U15">
    <cfRule type="cellIs" dxfId="5" priority="35" operator="equal">
      <formula>"NEVYHOVUJE"</formula>
    </cfRule>
  </conditionalFormatting>
  <conditionalFormatting sqref="G7:H7 S7:S15 G15:H15 G8:G14">
    <cfRule type="containsBlanks" dxfId="4" priority="29">
      <formula>LEN(TRIM(G7))=0</formula>
    </cfRule>
  </conditionalFormatting>
  <conditionalFormatting sqref="G7:H7 S7:S15 G15:H15 G8:G14">
    <cfRule type="notContainsBlanks" dxfId="3" priority="27">
      <formula>LEN(TRIM(G7))&gt;0</formula>
    </cfRule>
  </conditionalFormatting>
  <conditionalFormatting sqref="G7:H7 G15:H15 G8:G14 S7:S15">
    <cfRule type="notContainsBlanks" dxfId="2" priority="26">
      <formula>LEN(TRIM(G7))&gt;0</formula>
    </cfRule>
  </conditionalFormatting>
  <conditionalFormatting sqref="G7:H7 G15:H15 G8:G14">
    <cfRule type="notContainsBlanks" dxfId="1" priority="25">
      <formula>LEN(TRIM(G7))&gt;0</formula>
    </cfRule>
  </conditionalFormatting>
  <dataValidations count="2">
    <dataValidation type="list" showInputMessage="1" showErrorMessage="1" sqref="J7 J15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CPV!$B$3:$B$391</xm:f>
          </x14:formula1>
          <xm:sqref>W7:W15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0" zoomScaleNormal="80" workbookViewId="0">
      <selection activeCell="A8" sqref="A8"/>
    </sheetView>
  </sheetViews>
  <sheetFormatPr defaultRowHeight="15" x14ac:dyDescent="0.25"/>
  <cols>
    <col min="1" max="1" width="162.28515625" customWidth="1"/>
  </cols>
  <sheetData>
    <row r="1" spans="1:2" ht="371.45" customHeight="1" x14ac:dyDescent="0.25">
      <c r="A1" s="43" t="s">
        <v>224</v>
      </c>
      <c r="B1" s="32"/>
    </row>
    <row r="2" spans="1:2" ht="72.75" customHeight="1" x14ac:dyDescent="0.25">
      <c r="A2" s="39" t="s">
        <v>12</v>
      </c>
      <c r="B2" s="33"/>
    </row>
    <row r="8" spans="1:2" ht="15.75" x14ac:dyDescent="0.25">
      <c r="A8" s="34"/>
    </row>
  </sheetData>
  <sheetProtection algorithmName="SHA-512" hashValue="VjYav/fLOR7LrYLqVPOwEyAYJyEW+ZyoiLvhBvZCXi3i5aGCwDg3wLVBqdNOTQ7jmZmmx3XJ0V8QqJUvddJZfQ==" saltValue="RvLy7xdKDUahrA/9yclxGA==" spinCount="100000" sheet="1" objects="1" scenarios="1"/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391"/>
  <sheetViews>
    <sheetView zoomScale="85" workbookViewId="0">
      <selection activeCell="B8" sqref="B8"/>
    </sheetView>
  </sheetViews>
  <sheetFormatPr defaultRowHeight="15" x14ac:dyDescent="0.25"/>
  <cols>
    <col min="2" max="2" width="96.7109375" customWidth="1"/>
  </cols>
  <sheetData>
    <row r="1" spans="2:2" x14ac:dyDescent="0.25">
      <c r="B1" s="35" t="s">
        <v>13</v>
      </c>
    </row>
    <row r="2" spans="2:2" x14ac:dyDescent="0.25">
      <c r="B2" s="35"/>
    </row>
    <row r="3" spans="2:2" x14ac:dyDescent="0.25">
      <c r="B3" s="40" t="s">
        <v>14</v>
      </c>
    </row>
    <row r="5" spans="2:2" x14ac:dyDescent="0.25">
      <c r="B5" t="s">
        <v>15</v>
      </c>
    </row>
    <row r="7" spans="2:2" x14ac:dyDescent="0.25">
      <c r="B7" t="s">
        <v>16</v>
      </c>
    </row>
    <row r="9" spans="2:2" x14ac:dyDescent="0.25">
      <c r="B9" t="s">
        <v>17</v>
      </c>
    </row>
    <row r="11" spans="2:2" x14ac:dyDescent="0.25">
      <c r="B11" t="s">
        <v>18</v>
      </c>
    </row>
    <row r="13" spans="2:2" x14ac:dyDescent="0.25">
      <c r="B13" t="s">
        <v>19</v>
      </c>
    </row>
    <row r="15" spans="2:2" x14ac:dyDescent="0.25">
      <c r="B15" t="s">
        <v>20</v>
      </c>
    </row>
    <row r="17" spans="2:2" x14ac:dyDescent="0.25">
      <c r="B17" t="s">
        <v>21</v>
      </c>
    </row>
    <row r="19" spans="2:2" x14ac:dyDescent="0.25">
      <c r="B19" t="s">
        <v>22</v>
      </c>
    </row>
    <row r="21" spans="2:2" x14ac:dyDescent="0.25">
      <c r="B21" t="s">
        <v>23</v>
      </c>
    </row>
    <row r="23" spans="2:2" x14ac:dyDescent="0.25">
      <c r="B23" t="s">
        <v>24</v>
      </c>
    </row>
    <row r="25" spans="2:2" x14ac:dyDescent="0.25">
      <c r="B25" t="s">
        <v>25</v>
      </c>
    </row>
    <row r="27" spans="2:2" x14ac:dyDescent="0.25">
      <c r="B27" t="s">
        <v>26</v>
      </c>
    </row>
    <row r="29" spans="2:2" x14ac:dyDescent="0.25">
      <c r="B29" t="s">
        <v>27</v>
      </c>
    </row>
    <row r="31" spans="2:2" x14ac:dyDescent="0.25">
      <c r="B31" t="s">
        <v>28</v>
      </c>
    </row>
    <row r="33" spans="2:2" x14ac:dyDescent="0.25">
      <c r="B33" t="s">
        <v>29</v>
      </c>
    </row>
    <row r="35" spans="2:2" x14ac:dyDescent="0.25">
      <c r="B35" t="s">
        <v>30</v>
      </c>
    </row>
    <row r="37" spans="2:2" x14ac:dyDescent="0.25">
      <c r="B37" t="s">
        <v>31</v>
      </c>
    </row>
    <row r="39" spans="2:2" x14ac:dyDescent="0.25">
      <c r="B39" t="s">
        <v>32</v>
      </c>
    </row>
    <row r="41" spans="2:2" x14ac:dyDescent="0.25">
      <c r="B41" t="s">
        <v>33</v>
      </c>
    </row>
    <row r="43" spans="2:2" x14ac:dyDescent="0.25">
      <c r="B43" t="s">
        <v>34</v>
      </c>
    </row>
    <row r="45" spans="2:2" x14ac:dyDescent="0.25">
      <c r="B45" t="s">
        <v>35</v>
      </c>
    </row>
    <row r="47" spans="2:2" x14ac:dyDescent="0.25">
      <c r="B47" t="s">
        <v>36</v>
      </c>
    </row>
    <row r="49" spans="2:2" x14ac:dyDescent="0.25">
      <c r="B49" t="s">
        <v>37</v>
      </c>
    </row>
    <row r="51" spans="2:2" x14ac:dyDescent="0.25">
      <c r="B51" t="s">
        <v>38</v>
      </c>
    </row>
    <row r="53" spans="2:2" x14ac:dyDescent="0.25">
      <c r="B53" t="s">
        <v>39</v>
      </c>
    </row>
    <row r="55" spans="2:2" x14ac:dyDescent="0.25">
      <c r="B55" t="s">
        <v>40</v>
      </c>
    </row>
    <row r="57" spans="2:2" x14ac:dyDescent="0.25">
      <c r="B57" t="s">
        <v>41</v>
      </c>
    </row>
    <row r="59" spans="2:2" x14ac:dyDescent="0.25">
      <c r="B59" t="s">
        <v>42</v>
      </c>
    </row>
    <row r="61" spans="2:2" x14ac:dyDescent="0.25">
      <c r="B61" t="s">
        <v>43</v>
      </c>
    </row>
    <row r="63" spans="2:2" x14ac:dyDescent="0.25">
      <c r="B63" t="s">
        <v>44</v>
      </c>
    </row>
    <row r="65" spans="2:2" x14ac:dyDescent="0.25">
      <c r="B65" t="s">
        <v>45</v>
      </c>
    </row>
    <row r="67" spans="2:2" x14ac:dyDescent="0.25">
      <c r="B67" t="s">
        <v>46</v>
      </c>
    </row>
    <row r="69" spans="2:2" x14ac:dyDescent="0.25">
      <c r="B69" t="s">
        <v>47</v>
      </c>
    </row>
    <row r="71" spans="2:2" x14ac:dyDescent="0.25">
      <c r="B71" t="s">
        <v>48</v>
      </c>
    </row>
    <row r="73" spans="2:2" x14ac:dyDescent="0.25">
      <c r="B73" t="s">
        <v>49</v>
      </c>
    </row>
    <row r="75" spans="2:2" x14ac:dyDescent="0.25">
      <c r="B75" t="s">
        <v>50</v>
      </c>
    </row>
    <row r="77" spans="2:2" x14ac:dyDescent="0.25">
      <c r="B77" t="s">
        <v>51</v>
      </c>
    </row>
    <row r="79" spans="2:2" x14ac:dyDescent="0.25">
      <c r="B79" t="s">
        <v>52</v>
      </c>
    </row>
    <row r="81" spans="2:2" x14ac:dyDescent="0.25">
      <c r="B81" t="s">
        <v>53</v>
      </c>
    </row>
    <row r="83" spans="2:2" x14ac:dyDescent="0.25">
      <c r="B83" t="s">
        <v>54</v>
      </c>
    </row>
    <row r="85" spans="2:2" x14ac:dyDescent="0.25">
      <c r="B85" t="s">
        <v>55</v>
      </c>
    </row>
    <row r="87" spans="2:2" ht="15.6" customHeight="1" x14ac:dyDescent="0.25">
      <c r="B87" t="s">
        <v>56</v>
      </c>
    </row>
    <row r="89" spans="2:2" x14ac:dyDescent="0.25">
      <c r="B89" t="s">
        <v>57</v>
      </c>
    </row>
    <row r="91" spans="2:2" x14ac:dyDescent="0.25">
      <c r="B91" t="s">
        <v>58</v>
      </c>
    </row>
    <row r="93" spans="2:2" x14ac:dyDescent="0.25">
      <c r="B93" t="s">
        <v>59</v>
      </c>
    </row>
    <row r="95" spans="2:2" x14ac:dyDescent="0.25">
      <c r="B95" t="s">
        <v>60</v>
      </c>
    </row>
    <row r="97" spans="2:2" x14ac:dyDescent="0.25">
      <c r="B97" t="s">
        <v>61</v>
      </c>
    </row>
    <row r="99" spans="2:2" x14ac:dyDescent="0.25">
      <c r="B99" t="s">
        <v>62</v>
      </c>
    </row>
    <row r="101" spans="2:2" x14ac:dyDescent="0.25">
      <c r="B101" t="s">
        <v>63</v>
      </c>
    </row>
    <row r="103" spans="2:2" x14ac:dyDescent="0.25">
      <c r="B103" t="s">
        <v>64</v>
      </c>
    </row>
    <row r="105" spans="2:2" x14ac:dyDescent="0.25">
      <c r="B105" t="s">
        <v>65</v>
      </c>
    </row>
    <row r="107" spans="2:2" x14ac:dyDescent="0.25">
      <c r="B107" t="s">
        <v>66</v>
      </c>
    </row>
    <row r="109" spans="2:2" x14ac:dyDescent="0.25">
      <c r="B109" t="s">
        <v>67</v>
      </c>
    </row>
    <row r="111" spans="2:2" x14ac:dyDescent="0.25">
      <c r="B111" t="s">
        <v>68</v>
      </c>
    </row>
    <row r="113" spans="2:2" x14ac:dyDescent="0.25">
      <c r="B113" t="s">
        <v>69</v>
      </c>
    </row>
    <row r="115" spans="2:2" x14ac:dyDescent="0.25">
      <c r="B115" t="s">
        <v>70</v>
      </c>
    </row>
    <row r="117" spans="2:2" x14ac:dyDescent="0.25">
      <c r="B117" t="s">
        <v>71</v>
      </c>
    </row>
    <row r="119" spans="2:2" x14ac:dyDescent="0.25">
      <c r="B119" t="s">
        <v>72</v>
      </c>
    </row>
    <row r="121" spans="2:2" x14ac:dyDescent="0.25">
      <c r="B121" t="s">
        <v>73</v>
      </c>
    </row>
    <row r="123" spans="2:2" x14ac:dyDescent="0.25">
      <c r="B123" t="s">
        <v>74</v>
      </c>
    </row>
    <row r="125" spans="2:2" x14ac:dyDescent="0.25">
      <c r="B125" t="s">
        <v>75</v>
      </c>
    </row>
    <row r="127" spans="2:2" x14ac:dyDescent="0.25">
      <c r="B127" t="s">
        <v>76</v>
      </c>
    </row>
    <row r="129" spans="2:2" x14ac:dyDescent="0.25">
      <c r="B129" t="s">
        <v>77</v>
      </c>
    </row>
    <row r="131" spans="2:2" x14ac:dyDescent="0.25">
      <c r="B131" t="s">
        <v>78</v>
      </c>
    </row>
    <row r="133" spans="2:2" x14ac:dyDescent="0.25">
      <c r="B133" t="s">
        <v>79</v>
      </c>
    </row>
    <row r="135" spans="2:2" x14ac:dyDescent="0.25">
      <c r="B135" t="s">
        <v>80</v>
      </c>
    </row>
    <row r="137" spans="2:2" x14ac:dyDescent="0.25">
      <c r="B137" t="s">
        <v>81</v>
      </c>
    </row>
    <row r="139" spans="2:2" x14ac:dyDescent="0.25">
      <c r="B139" t="s">
        <v>82</v>
      </c>
    </row>
    <row r="141" spans="2:2" x14ac:dyDescent="0.25">
      <c r="B141" t="s">
        <v>83</v>
      </c>
    </row>
    <row r="143" spans="2:2" x14ac:dyDescent="0.25">
      <c r="B143" t="s">
        <v>84</v>
      </c>
    </row>
    <row r="145" spans="2:2" x14ac:dyDescent="0.25">
      <c r="B145" t="s">
        <v>85</v>
      </c>
    </row>
    <row r="147" spans="2:2" x14ac:dyDescent="0.25">
      <c r="B147" t="s">
        <v>86</v>
      </c>
    </row>
    <row r="149" spans="2:2" x14ac:dyDescent="0.25">
      <c r="B149" t="s">
        <v>87</v>
      </c>
    </row>
    <row r="151" spans="2:2" x14ac:dyDescent="0.25">
      <c r="B151" t="s">
        <v>88</v>
      </c>
    </row>
    <row r="153" spans="2:2" x14ac:dyDescent="0.25">
      <c r="B153" t="s">
        <v>89</v>
      </c>
    </row>
    <row r="155" spans="2:2" x14ac:dyDescent="0.25">
      <c r="B155" t="s">
        <v>90</v>
      </c>
    </row>
    <row r="157" spans="2:2" x14ac:dyDescent="0.25">
      <c r="B157" t="s">
        <v>91</v>
      </c>
    </row>
    <row r="159" spans="2:2" x14ac:dyDescent="0.25">
      <c r="B159" t="s">
        <v>92</v>
      </c>
    </row>
    <row r="161" spans="2:2" x14ac:dyDescent="0.25">
      <c r="B161" t="s">
        <v>93</v>
      </c>
    </row>
    <row r="163" spans="2:2" x14ac:dyDescent="0.25">
      <c r="B163" t="s">
        <v>94</v>
      </c>
    </row>
    <row r="165" spans="2:2" x14ac:dyDescent="0.25">
      <c r="B165" t="s">
        <v>95</v>
      </c>
    </row>
    <row r="167" spans="2:2" x14ac:dyDescent="0.25">
      <c r="B167" t="s">
        <v>96</v>
      </c>
    </row>
    <row r="169" spans="2:2" x14ac:dyDescent="0.25">
      <c r="B169" t="s">
        <v>97</v>
      </c>
    </row>
    <row r="171" spans="2:2" x14ac:dyDescent="0.25">
      <c r="B171" t="s">
        <v>98</v>
      </c>
    </row>
    <row r="173" spans="2:2" x14ac:dyDescent="0.25">
      <c r="B173" t="s">
        <v>99</v>
      </c>
    </row>
    <row r="175" spans="2:2" x14ac:dyDescent="0.25">
      <c r="B175" t="s">
        <v>100</v>
      </c>
    </row>
    <row r="177" spans="2:2" x14ac:dyDescent="0.25">
      <c r="B177" t="s">
        <v>101</v>
      </c>
    </row>
    <row r="179" spans="2:2" x14ac:dyDescent="0.25">
      <c r="B179" t="s">
        <v>102</v>
      </c>
    </row>
    <row r="181" spans="2:2" x14ac:dyDescent="0.25">
      <c r="B181" t="s">
        <v>103</v>
      </c>
    </row>
    <row r="183" spans="2:2" x14ac:dyDescent="0.25">
      <c r="B183" t="s">
        <v>104</v>
      </c>
    </row>
    <row r="185" spans="2:2" x14ac:dyDescent="0.25">
      <c r="B185" t="s">
        <v>105</v>
      </c>
    </row>
    <row r="187" spans="2:2" x14ac:dyDescent="0.25">
      <c r="B187" t="s">
        <v>106</v>
      </c>
    </row>
    <row r="189" spans="2:2" x14ac:dyDescent="0.25">
      <c r="B189" t="s">
        <v>107</v>
      </c>
    </row>
    <row r="191" spans="2:2" x14ac:dyDescent="0.25">
      <c r="B191" t="s">
        <v>108</v>
      </c>
    </row>
    <row r="193" spans="2:2" x14ac:dyDescent="0.25">
      <c r="B193" t="s">
        <v>109</v>
      </c>
    </row>
    <row r="195" spans="2:2" x14ac:dyDescent="0.25">
      <c r="B195" t="s">
        <v>110</v>
      </c>
    </row>
    <row r="197" spans="2:2" x14ac:dyDescent="0.25">
      <c r="B197" t="s">
        <v>111</v>
      </c>
    </row>
    <row r="199" spans="2:2" x14ac:dyDescent="0.25">
      <c r="B199" t="s">
        <v>112</v>
      </c>
    </row>
    <row r="201" spans="2:2" x14ac:dyDescent="0.25">
      <c r="B201" t="s">
        <v>113</v>
      </c>
    </row>
    <row r="203" spans="2:2" x14ac:dyDescent="0.25">
      <c r="B203" t="s">
        <v>114</v>
      </c>
    </row>
    <row r="205" spans="2:2" x14ac:dyDescent="0.25">
      <c r="B205" t="s">
        <v>115</v>
      </c>
    </row>
    <row r="207" spans="2:2" x14ac:dyDescent="0.25">
      <c r="B207" t="s">
        <v>116</v>
      </c>
    </row>
    <row r="209" spans="2:2" x14ac:dyDescent="0.25">
      <c r="B209" t="s">
        <v>117</v>
      </c>
    </row>
    <row r="211" spans="2:2" x14ac:dyDescent="0.25">
      <c r="B211" t="s">
        <v>118</v>
      </c>
    </row>
    <row r="213" spans="2:2" x14ac:dyDescent="0.25">
      <c r="B213" t="s">
        <v>119</v>
      </c>
    </row>
    <row r="215" spans="2:2" x14ac:dyDescent="0.25">
      <c r="B215" t="s">
        <v>120</v>
      </c>
    </row>
    <row r="217" spans="2:2" x14ac:dyDescent="0.25">
      <c r="B217" t="s">
        <v>121</v>
      </c>
    </row>
    <row r="219" spans="2:2" x14ac:dyDescent="0.25">
      <c r="B219" t="s">
        <v>122</v>
      </c>
    </row>
    <row r="221" spans="2:2" x14ac:dyDescent="0.25">
      <c r="B221" t="s">
        <v>123</v>
      </c>
    </row>
    <row r="223" spans="2:2" x14ac:dyDescent="0.25">
      <c r="B223" t="s">
        <v>124</v>
      </c>
    </row>
    <row r="225" spans="2:2" x14ac:dyDescent="0.25">
      <c r="B225" t="s">
        <v>125</v>
      </c>
    </row>
    <row r="227" spans="2:2" x14ac:dyDescent="0.25">
      <c r="B227" t="s">
        <v>126</v>
      </c>
    </row>
    <row r="229" spans="2:2" x14ac:dyDescent="0.25">
      <c r="B229" t="s">
        <v>127</v>
      </c>
    </row>
    <row r="231" spans="2:2" x14ac:dyDescent="0.25">
      <c r="B231" t="s">
        <v>128</v>
      </c>
    </row>
    <row r="233" spans="2:2" x14ac:dyDescent="0.25">
      <c r="B233" t="s">
        <v>129</v>
      </c>
    </row>
    <row r="235" spans="2:2" x14ac:dyDescent="0.25">
      <c r="B235" t="s">
        <v>130</v>
      </c>
    </row>
    <row r="237" spans="2:2" x14ac:dyDescent="0.25">
      <c r="B237" t="s">
        <v>131</v>
      </c>
    </row>
    <row r="239" spans="2:2" x14ac:dyDescent="0.25">
      <c r="B239" t="s">
        <v>132</v>
      </c>
    </row>
    <row r="241" spans="2:2" x14ac:dyDescent="0.25">
      <c r="B241" t="s">
        <v>133</v>
      </c>
    </row>
    <row r="243" spans="2:2" x14ac:dyDescent="0.25">
      <c r="B243" t="s">
        <v>134</v>
      </c>
    </row>
    <row r="245" spans="2:2" x14ac:dyDescent="0.25">
      <c r="B245" t="s">
        <v>135</v>
      </c>
    </row>
    <row r="247" spans="2:2" x14ac:dyDescent="0.25">
      <c r="B247" t="s">
        <v>136</v>
      </c>
    </row>
    <row r="249" spans="2:2" x14ac:dyDescent="0.25">
      <c r="B249" t="s">
        <v>137</v>
      </c>
    </row>
    <row r="251" spans="2:2" x14ac:dyDescent="0.25">
      <c r="B251" t="s">
        <v>138</v>
      </c>
    </row>
    <row r="253" spans="2:2" x14ac:dyDescent="0.25">
      <c r="B253" t="s">
        <v>139</v>
      </c>
    </row>
    <row r="255" spans="2:2" x14ac:dyDescent="0.25">
      <c r="B255" t="s">
        <v>140</v>
      </c>
    </row>
    <row r="257" spans="2:2" x14ac:dyDescent="0.25">
      <c r="B257" t="s">
        <v>141</v>
      </c>
    </row>
    <row r="259" spans="2:2" x14ac:dyDescent="0.25">
      <c r="B259" t="s">
        <v>142</v>
      </c>
    </row>
    <row r="261" spans="2:2" x14ac:dyDescent="0.25">
      <c r="B261" t="s">
        <v>143</v>
      </c>
    </row>
    <row r="263" spans="2:2" x14ac:dyDescent="0.25">
      <c r="B263" t="s">
        <v>144</v>
      </c>
    </row>
    <row r="265" spans="2:2" x14ac:dyDescent="0.25">
      <c r="B265" t="s">
        <v>145</v>
      </c>
    </row>
    <row r="267" spans="2:2" x14ac:dyDescent="0.25">
      <c r="B267" t="s">
        <v>146</v>
      </c>
    </row>
    <row r="269" spans="2:2" x14ac:dyDescent="0.25">
      <c r="B269" t="s">
        <v>147</v>
      </c>
    </row>
    <row r="271" spans="2:2" x14ac:dyDescent="0.25">
      <c r="B271" t="s">
        <v>148</v>
      </c>
    </row>
    <row r="273" spans="2:2" x14ac:dyDescent="0.25">
      <c r="B273" t="s">
        <v>149</v>
      </c>
    </row>
    <row r="275" spans="2:2" x14ac:dyDescent="0.25">
      <c r="B275" t="s">
        <v>150</v>
      </c>
    </row>
    <row r="277" spans="2:2" x14ac:dyDescent="0.25">
      <c r="B277" t="s">
        <v>151</v>
      </c>
    </row>
    <row r="279" spans="2:2" x14ac:dyDescent="0.25">
      <c r="B279" t="s">
        <v>152</v>
      </c>
    </row>
    <row r="281" spans="2:2" x14ac:dyDescent="0.25">
      <c r="B281" t="s">
        <v>153</v>
      </c>
    </row>
    <row r="283" spans="2:2" x14ac:dyDescent="0.25">
      <c r="B283" t="s">
        <v>154</v>
      </c>
    </row>
    <row r="285" spans="2:2" x14ac:dyDescent="0.25">
      <c r="B285" t="s">
        <v>155</v>
      </c>
    </row>
    <row r="287" spans="2:2" x14ac:dyDescent="0.25">
      <c r="B287" t="s">
        <v>156</v>
      </c>
    </row>
    <row r="289" spans="2:2" x14ac:dyDescent="0.25">
      <c r="B289" t="s">
        <v>157</v>
      </c>
    </row>
    <row r="291" spans="2:2" x14ac:dyDescent="0.25">
      <c r="B291" t="s">
        <v>158</v>
      </c>
    </row>
    <row r="293" spans="2:2" x14ac:dyDescent="0.25">
      <c r="B293" t="s">
        <v>159</v>
      </c>
    </row>
    <row r="295" spans="2:2" x14ac:dyDescent="0.25">
      <c r="B295" t="s">
        <v>160</v>
      </c>
    </row>
    <row r="297" spans="2:2" x14ac:dyDescent="0.25">
      <c r="B297" t="s">
        <v>161</v>
      </c>
    </row>
    <row r="299" spans="2:2" x14ac:dyDescent="0.25">
      <c r="B299" t="s">
        <v>162</v>
      </c>
    </row>
    <row r="301" spans="2:2" x14ac:dyDescent="0.25">
      <c r="B301" t="s">
        <v>163</v>
      </c>
    </row>
    <row r="303" spans="2:2" x14ac:dyDescent="0.25">
      <c r="B303" t="s">
        <v>164</v>
      </c>
    </row>
    <row r="305" spans="2:2" x14ac:dyDescent="0.25">
      <c r="B305" t="s">
        <v>165</v>
      </c>
    </row>
    <row r="307" spans="2:2" x14ac:dyDescent="0.25">
      <c r="B307" t="s">
        <v>166</v>
      </c>
    </row>
    <row r="309" spans="2:2" x14ac:dyDescent="0.25">
      <c r="B309" t="s">
        <v>167</v>
      </c>
    </row>
    <row r="311" spans="2:2" x14ac:dyDescent="0.25">
      <c r="B311" t="s">
        <v>168</v>
      </c>
    </row>
    <row r="313" spans="2:2" x14ac:dyDescent="0.25">
      <c r="B313" t="s">
        <v>169</v>
      </c>
    </row>
    <row r="315" spans="2:2" x14ac:dyDescent="0.25">
      <c r="B315" t="s">
        <v>170</v>
      </c>
    </row>
    <row r="317" spans="2:2" x14ac:dyDescent="0.25">
      <c r="B317" t="s">
        <v>171</v>
      </c>
    </row>
    <row r="319" spans="2:2" x14ac:dyDescent="0.25">
      <c r="B319" t="s">
        <v>172</v>
      </c>
    </row>
    <row r="321" spans="2:2" x14ac:dyDescent="0.25">
      <c r="B321" t="s">
        <v>173</v>
      </c>
    </row>
    <row r="323" spans="2:2" x14ac:dyDescent="0.25">
      <c r="B323" t="s">
        <v>174</v>
      </c>
    </row>
    <row r="325" spans="2:2" x14ac:dyDescent="0.25">
      <c r="B325" t="s">
        <v>175</v>
      </c>
    </row>
    <row r="327" spans="2:2" x14ac:dyDescent="0.25">
      <c r="B327" t="s">
        <v>176</v>
      </c>
    </row>
    <row r="329" spans="2:2" x14ac:dyDescent="0.25">
      <c r="B329" t="s">
        <v>177</v>
      </c>
    </row>
    <row r="331" spans="2:2" x14ac:dyDescent="0.25">
      <c r="B331" t="s">
        <v>178</v>
      </c>
    </row>
    <row r="333" spans="2:2" x14ac:dyDescent="0.25">
      <c r="B333" t="s">
        <v>179</v>
      </c>
    </row>
    <row r="335" spans="2:2" x14ac:dyDescent="0.25">
      <c r="B335" t="s">
        <v>180</v>
      </c>
    </row>
    <row r="337" spans="2:2" x14ac:dyDescent="0.25">
      <c r="B337" t="s">
        <v>181</v>
      </c>
    </row>
    <row r="339" spans="2:2" x14ac:dyDescent="0.25">
      <c r="B339" t="s">
        <v>182</v>
      </c>
    </row>
    <row r="341" spans="2:2" x14ac:dyDescent="0.25">
      <c r="B341" t="s">
        <v>183</v>
      </c>
    </row>
    <row r="343" spans="2:2" x14ac:dyDescent="0.25">
      <c r="B343" t="s">
        <v>184</v>
      </c>
    </row>
    <row r="345" spans="2:2" x14ac:dyDescent="0.25">
      <c r="B345" t="s">
        <v>185</v>
      </c>
    </row>
    <row r="347" spans="2:2" x14ac:dyDescent="0.25">
      <c r="B347" t="s">
        <v>186</v>
      </c>
    </row>
    <row r="349" spans="2:2" x14ac:dyDescent="0.25">
      <c r="B349" t="s">
        <v>187</v>
      </c>
    </row>
    <row r="351" spans="2:2" x14ac:dyDescent="0.25">
      <c r="B351" t="s">
        <v>188</v>
      </c>
    </row>
    <row r="353" spans="2:2" x14ac:dyDescent="0.25">
      <c r="B353" t="s">
        <v>189</v>
      </c>
    </row>
    <row r="355" spans="2:2" x14ac:dyDescent="0.25">
      <c r="B355" t="s">
        <v>190</v>
      </c>
    </row>
    <row r="357" spans="2:2" x14ac:dyDescent="0.25">
      <c r="B357" t="s">
        <v>191</v>
      </c>
    </row>
    <row r="359" spans="2:2" x14ac:dyDescent="0.25">
      <c r="B359" t="s">
        <v>192</v>
      </c>
    </row>
    <row r="361" spans="2:2" x14ac:dyDescent="0.25">
      <c r="B361" t="s">
        <v>193</v>
      </c>
    </row>
    <row r="363" spans="2:2" x14ac:dyDescent="0.25">
      <c r="B363" t="s">
        <v>194</v>
      </c>
    </row>
    <row r="365" spans="2:2" x14ac:dyDescent="0.25">
      <c r="B365" t="s">
        <v>195</v>
      </c>
    </row>
    <row r="367" spans="2:2" x14ac:dyDescent="0.25">
      <c r="B367" t="s">
        <v>196</v>
      </c>
    </row>
    <row r="369" spans="2:2" x14ac:dyDescent="0.25">
      <c r="B369" t="s">
        <v>197</v>
      </c>
    </row>
    <row r="371" spans="2:2" x14ac:dyDescent="0.25">
      <c r="B371" t="s">
        <v>198</v>
      </c>
    </row>
    <row r="373" spans="2:2" x14ac:dyDescent="0.25">
      <c r="B373" t="s">
        <v>199</v>
      </c>
    </row>
    <row r="375" spans="2:2" x14ac:dyDescent="0.25">
      <c r="B375" t="s">
        <v>200</v>
      </c>
    </row>
    <row r="377" spans="2:2" x14ac:dyDescent="0.25">
      <c r="B377" t="s">
        <v>201</v>
      </c>
    </row>
    <row r="379" spans="2:2" x14ac:dyDescent="0.25">
      <c r="B379" t="s">
        <v>202</v>
      </c>
    </row>
    <row r="381" spans="2:2" x14ac:dyDescent="0.25">
      <c r="B381" t="s">
        <v>203</v>
      </c>
    </row>
    <row r="383" spans="2:2" x14ac:dyDescent="0.25">
      <c r="B383" t="s">
        <v>204</v>
      </c>
    </row>
    <row r="385" spans="2:2" x14ac:dyDescent="0.25">
      <c r="B385" t="s">
        <v>205</v>
      </c>
    </row>
    <row r="387" spans="2:2" x14ac:dyDescent="0.25">
      <c r="B387" t="s">
        <v>206</v>
      </c>
    </row>
    <row r="389" spans="2:2" x14ac:dyDescent="0.25">
      <c r="B389" t="s">
        <v>207</v>
      </c>
    </row>
    <row r="391" spans="2:2" x14ac:dyDescent="0.25">
      <c r="B391" t="s">
        <v>208</v>
      </c>
    </row>
  </sheetData>
  <sheetProtection algorithmName="SHA-512" hashValue="rx9KrVcNBYsoxwlRZoXzgJqWuZQnktnkNYvSawtdXZDNsiCNvE80eTA3txGML3IfWaUC+WPQAGM1UIoNTUDUWg==" saltValue="w7hFmT67sg4x4xr4f61cvw==" spinCount="100000" sheet="1" objects="1" scenarios="1"/>
  <pageMargins left="0.7" right="0.7" top="0.78740157500000008" bottom="0.78740157500000008" header="0.3" footer="0.3"/>
  <pageSetup paperSize="9" orientation="portrait"/>
  <drawing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J7MueUQJe8rRg4tawWch5g9wLPr7ZVUW63tCdzzH2bE=</DigestValue>
    </Reference>
    <Reference Type="http://www.w3.org/2000/09/xmldsig#Object" URI="#idOfficeObject">
      <DigestMethod Algorithm="http://www.w3.org/2001/04/xmlenc#sha256"/>
      <DigestValue>KjVQt6zJlRPXltU4JYEQNYKnr1l/zT8qhKdsJRKjHyE=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pssQ+iQDaNGOKxIvQuizIiIog77VnaI9aTemJ5tMcEc=</DigestValue>
    </Reference>
  </SignedInfo>
  <SignatureValue>Vy6xJ9bz5qQClYsONJoNK2mGGudhuQa0KXKiTyuxSCPi09Kim7+EGMTmLUwT/J7vaodPndDGPSEl
Pa3JIg+yO1QOpN7Y82gURXOfVhKjtPgOrrB9P1jsoWRxLx2l5b9jZBhon96Ot1xH3wb43hcQlc3v
RSdMto7LJSwRjnSF/brR0ZMmdFTOZOuiC3mTghVMNXM261obacZokX7JF10SHcYyPN9Mpf+35Dg1
gJn3eYF6ndmZixxYgkT4jvFvqKlZAwTs2beO2ExpcCkKvLvba2JIkuY9uq2ZSnJKtfAPIvczvmBg
dVxuIQzgKY9slhGNAbxthRJTKKVbcdKEo3Jx4A==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O4YK9JGcEXV7PknH6+/cKHx0ZZtdNcsVz9Rc79t//ho=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WLBYmkvvJynsPeasWTyWJVLwGLUptkT1bvYGlnxUs0w=</DigestValue>
      </Reference>
      <Reference URI="/xl/drawings/drawing2.xml?ContentType=application/vnd.openxmlformats-officedocument.drawing+xml">
        <DigestMethod Algorithm="http://www.w3.org/2001/04/xmlenc#sha256"/>
        <DigestValue>hM2STqF/Mq67hmywAWCdOmkbuad28ne2+OrDc3ruMKk=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woVumpbAuiavmdAR/JkpzP2QZtNgxE63MFBtI4h8NZ0=</DigestValue>
      </Reference>
      <Reference URI="/xl/sharedStrings.xml?ContentType=application/vnd.openxmlformats-officedocument.spreadsheetml.sharedStrings+xml">
        <DigestMethod Algorithm="http://www.w3.org/2001/04/xmlenc#sha256"/>
        <DigestValue>dhJaNU5Ky32oLWG93zmK5LBLo1WuxJRtQH27v7pnL44=</DigestValue>
      </Reference>
      <Reference URI="/xl/styles.xml?ContentType=application/vnd.openxmlformats-officedocument.spreadsheetml.styles+xml">
        <DigestMethod Algorithm="http://www.w3.org/2001/04/xmlenc#sha256"/>
        <DigestValue>fGXLxqH15JoYT3dcfXZOaRyGpGyzH6m6rNgCqGZ6CKM=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t8CrkLod8efSg3oLalNWJnPj4YEOi/P7/nJJkzArg7E=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lHnnYDirKb6jIxGHnqbP97pjMgmbUlToG4p69Ye0Gm8=</DigestValue>
      </Reference>
      <Reference URI="/xl/worksheets/sheet1.xml?ContentType=application/vnd.openxmlformats-officedocument.spreadsheetml.worksheet+xml">
        <DigestMethod Algorithm="http://www.w3.org/2001/04/xmlenc#sha256"/>
        <DigestValue>e5yYXUi6DO1sxpu0f/ybV9DgOBoynonV/MqM0RoGpuU=</DigestValue>
      </Reference>
      <Reference URI="/xl/worksheets/sheet2.xml?ContentType=application/vnd.openxmlformats-officedocument.spreadsheetml.worksheet+xml">
        <DigestMethod Algorithm="http://www.w3.org/2001/04/xmlenc#sha256"/>
        <DigestValue>Kea//Wp4r71C+xFr5l++IB5SqsYmVuToI+mBGa1rs1w=</DigestValue>
      </Reference>
      <Reference URI="/xl/worksheets/sheet3.xml?ContentType=application/vnd.openxmlformats-officedocument.spreadsheetml.worksheet+xml">
        <DigestMethod Algorithm="http://www.w3.org/2001/04/xmlenc#sha256"/>
        <DigestValue>I/Ev8RVVAHCjTYBGamqn87Uq3o+Xi64C3MerGgPSgXM=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2021-05-18T13:34:45Z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16.0.13929/22</OfficeVersion>
          <ApplicationVersion>16.0.13929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2021-05-18T13:34:45Z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2021-04-28T08:56:54Z</cp:lastPrinted>
  <dcterms:created xsi:type="dcterms:W3CDTF">2014-03-05T12:43:32Z</dcterms:created>
  <dcterms:modified xsi:type="dcterms:W3CDTF">2021-05-18T12:23:50Z</dcterms:modified>
</cp:coreProperties>
</file>